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utside Scholarships" sheetId="1" r:id="rId4"/>
  </sheets>
  <definedNames/>
  <calcPr/>
  <extLst>
    <ext uri="GoogleSheetsCustomDataVersion2">
      <go:sheetsCustomData xmlns:go="http://customooxmlschemas.google.com/" r:id="rId5" roundtripDataChecksum="ivXeVZ/zl5lpvnvvBahi4Wwf1/sPUD2bQeNp5lyi61U="/>
    </ext>
  </extLst>
</workbook>
</file>

<file path=xl/sharedStrings.xml><?xml version="1.0" encoding="utf-8"?>
<sst xmlns="http://schemas.openxmlformats.org/spreadsheetml/2006/main" count="1075" uniqueCount="317">
  <si>
    <t>Seminary of the Southwest</t>
  </si>
  <si>
    <t>MDiv/DAS/MAR Students</t>
  </si>
  <si>
    <t xml:space="preserve">Scholarship </t>
  </si>
  <si>
    <t>Information and Restrictions/Criteria</t>
  </si>
  <si>
    <t>Deadline</t>
  </si>
  <si>
    <t>Scholarship Information</t>
  </si>
  <si>
    <t>Amount</t>
  </si>
  <si>
    <t>Be pursuing accredited post-secondary education &amp; have lived for at least 3 months in Alaska, Idaho, Montana, Oregon, or Washington. Preference will be given to students who are self-identified as LGBTQ or straight allies.</t>
  </si>
  <si>
    <t>January</t>
  </si>
  <si>
    <t>http://www.pridefoundation.org/what-we-do/scholarships/scholarship-funds/</t>
  </si>
  <si>
    <t>Varies</t>
  </si>
  <si>
    <r>
      <rPr>
        <rFont val="Times New Roman"/>
        <color theme="1"/>
        <sz val="11.0"/>
      </rPr>
      <t>Residents of</t>
    </r>
    <r>
      <rPr>
        <rFont val="Times New Roman"/>
        <b/>
        <color theme="1"/>
        <sz val="11.0"/>
      </rPr>
      <t xml:space="preserve"> Cabarrus County, North Carolina</t>
    </r>
    <r>
      <rPr>
        <rFont val="Times New Roman"/>
        <color theme="1"/>
        <sz val="11.0"/>
      </rPr>
      <t xml:space="preserve"> studying for the ministry</t>
    </r>
  </si>
  <si>
    <t>https://www.csascholars.org/hovr/index.php</t>
  </si>
  <si>
    <r>
      <rPr>
        <rFont val="Times New Roman"/>
        <color theme="1"/>
        <sz val="11.0"/>
      </rPr>
      <t xml:space="preserve">Designated counties in </t>
    </r>
    <r>
      <rPr>
        <rFont val="Times New Roman"/>
        <b/>
        <color theme="1"/>
        <sz val="11.0"/>
      </rPr>
      <t xml:space="preserve">Oregon 
</t>
    </r>
    <r>
      <rPr>
        <rFont val="Times New Roman"/>
        <color theme="1"/>
        <sz val="11.0"/>
      </rPr>
      <t>Please use search function with scholarship name for more information and application process</t>
    </r>
  </si>
  <si>
    <t>March</t>
  </si>
  <si>
    <t>https://oregonstudentaid.gov/scholarships.aspx</t>
  </si>
  <si>
    <t xml:space="preserve">Varies </t>
  </si>
  <si>
    <t>MDiv candidate, preparing for full-time ministry and/or be an intern as a requirement for the degree program.</t>
  </si>
  <si>
    <t>April</t>
  </si>
  <si>
    <t>https://pittsburghfoundation.org/scholarship/2380</t>
  </si>
  <si>
    <t>Episcopal Church Scholarships</t>
  </si>
  <si>
    <t>See specific restrictions/criteria for the various scholarships/application</t>
  </si>
  <si>
    <t>https://episcopalchurch.org/episcopal-church-education-scholarships</t>
  </si>
  <si>
    <t>Students preparing for "careers as servants of God in various forms of ministry to men and women around the world"</t>
  </si>
  <si>
    <t>https://scudder.org/philanthropy/educational-grants/</t>
  </si>
  <si>
    <t>1,000-2,500</t>
  </si>
  <si>
    <r>
      <rPr>
        <rFont val="Times New Roman"/>
        <color theme="1"/>
        <sz val="11.0"/>
      </rPr>
      <t xml:space="preserve">Students </t>
    </r>
    <r>
      <rPr>
        <rFont val="Times New Roman"/>
        <b/>
        <color theme="1"/>
        <sz val="11.0"/>
      </rPr>
      <t>not born in the US</t>
    </r>
    <r>
      <rPr>
        <rFont val="Times New Roman"/>
        <color theme="1"/>
        <sz val="11.0"/>
      </rPr>
      <t xml:space="preserve"> but have become legal residents or have a green card, or students who one or both parents were born outside of the US, must be</t>
    </r>
    <r>
      <rPr>
        <rFont val="Times New Roman"/>
        <b/>
        <color theme="1"/>
        <sz val="11.0"/>
      </rPr>
      <t xml:space="preserve"> 31 or younger</t>
    </r>
  </si>
  <si>
    <t>October</t>
  </si>
  <si>
    <t>https://www.pdsoros.org/apply</t>
  </si>
  <si>
    <t>Up to $20,000</t>
  </si>
  <si>
    <t>Full-time students with GPA greater than 3.0; Please use search function with scholarship name for more information and application process.</t>
  </si>
  <si>
    <t>https://www.scholarsapply.org/cmcares-scholars/</t>
  </si>
  <si>
    <t>one time $5,000 award</t>
  </si>
  <si>
    <r>
      <rPr>
        <rFont val="Times New Roman"/>
        <color theme="1"/>
        <sz val="11.0"/>
      </rPr>
      <t xml:space="preserve">- Full time enrollment
- Ecclesiastical endorsement for future ministry as a military chaplain.
- Appointment and active service as a </t>
    </r>
    <r>
      <rPr>
        <rFont val="Times New Roman"/>
        <b/>
        <color theme="1"/>
        <sz val="11.0"/>
      </rPr>
      <t>“Chaplain Candidate</t>
    </r>
    <r>
      <rPr>
        <rFont val="Times New Roman"/>
        <color theme="1"/>
        <sz val="11.0"/>
      </rPr>
      <t>” in one of the Armed Services.</t>
    </r>
  </si>
  <si>
    <t>May</t>
  </si>
  <si>
    <t>http://mca-usa.org/scholarships/</t>
  </si>
  <si>
    <t>World Wide Baraca Philathea Union Scholarship</t>
  </si>
  <si>
    <t>Students preparing for Christian ministry, Christian missionary work, or Christian education</t>
  </si>
  <si>
    <t>March of each year</t>
  </si>
  <si>
    <t>World Wide Baraca Philathea Union</t>
  </si>
  <si>
    <r>
      <rPr>
        <rFont val="Times New Roman"/>
        <color theme="1"/>
        <sz val="11.0"/>
      </rPr>
      <t xml:space="preserve"> MDiv student at an accredited seminary.
- You must have lived or currently live in</t>
    </r>
    <r>
      <rPr>
        <rFont val="Times New Roman"/>
        <b/>
        <color theme="1"/>
        <sz val="11.0"/>
      </rPr>
      <t xml:space="preserve"> Iowa</t>
    </r>
    <r>
      <rPr>
        <rFont val="Times New Roman"/>
        <color theme="1"/>
        <sz val="11.0"/>
      </rPr>
      <t>.</t>
    </r>
  </si>
  <si>
    <t>June</t>
  </si>
  <si>
    <t>http://www.wbsmalltrust.com/</t>
  </si>
  <si>
    <t>Up to $4,000 per year</t>
  </si>
  <si>
    <t xml:space="preserve">Graduate students and seminarians currently studying theology, philosophy, history, law, politics, economics, or related fields must demonstrate the potential to advance understanding in the relationship between theology and the principles of the free and virtuous society. </t>
  </si>
  <si>
    <t>https://acton.org/calihan-academic-grants</t>
  </si>
  <si>
    <t>Davis Putter Foundation</t>
  </si>
  <si>
    <t>Need based scholarship that provides financial support for students "who are active and emerging organizers in progressive movements for liberation, self-determination and social and economic justice in their communities."</t>
  </si>
  <si>
    <t>Up to $15,000</t>
  </si>
  <si>
    <t>Epsilon Sigma Alpha (ESA) Foundation</t>
  </si>
  <si>
    <t>Applicants do not have to be an ESA member to apply. Recipients will be selected based upon character, leadership, service, financial need, scholastic ability, and any special criteria set by a donor.</t>
  </si>
  <si>
    <t>February</t>
  </si>
  <si>
    <t>Executive Women International ASIST Scholarship</t>
  </si>
  <si>
    <t>Non-traditional students already enrolled in a college, university, or trade school program</t>
  </si>
  <si>
    <t>Stars Scholarship Fund</t>
  </si>
  <si>
    <t>- Be a permanent resident (5 or more consecutive years) of and have a permanent South or West Texas address in one of our 30 counties listed on website
- Minimum college cumulative GPA of 2.7</t>
  </si>
  <si>
    <t>Gonter/O'Brien Scholarship</t>
  </si>
  <si>
    <r>
      <rPr>
        <rFont val="Times New Roman"/>
        <b/>
        <color theme="1"/>
        <sz val="11.0"/>
      </rPr>
      <t>Ohio</t>
    </r>
    <r>
      <rPr>
        <rFont val="Times New Roman"/>
        <color theme="1"/>
        <sz val="11.0"/>
      </rPr>
      <t xml:space="preserve"> residents who are preparing for full-time Christian ministry. May attend a seminary in any state.
Applicant may apply by sending a letter expressing interest, academic performance and demonstrated financial need. Fund for Graduate Education, Gonter/O’Brien Scholarship, PO Box 233 Rt. #2, Fresno, OH 43824</t>
    </r>
  </si>
  <si>
    <t>Not specified</t>
  </si>
  <si>
    <t>The CM CARES Religious Scholars Program</t>
  </si>
  <si>
    <t>Full-time students with GPA greater than 3.0</t>
  </si>
  <si>
    <t>4/1/2020</t>
  </si>
  <si>
    <t>Vance H. Havner Scholarship</t>
  </si>
  <si>
    <r>
      <rPr>
        <rFont val="Times New Roman"/>
        <color theme="1"/>
      </rPr>
      <t xml:space="preserve">Seminary students who are planning a </t>
    </r>
    <r>
      <rPr>
        <rFont val="Times New Roman"/>
        <b/>
        <color theme="1"/>
      </rPr>
      <t>career in evangelism and missions</t>
    </r>
  </si>
  <si>
    <t>5/2020</t>
  </si>
  <si>
    <t>http://www.ciu.edu/sites/default/files/financialaid/donorscholarships/Vance%20Havner%20Scholarship%202012.pdf</t>
  </si>
  <si>
    <t>$1,000 or $3,000</t>
  </si>
  <si>
    <t>Washington Episcopal Church Women Memorial Scholarship Fund</t>
  </si>
  <si>
    <r>
      <rPr>
        <rFont val="Times New Roman"/>
        <b/>
        <color theme="1"/>
      </rPr>
      <t xml:space="preserve">Female </t>
    </r>
    <r>
      <rPr>
        <rFont val="Times New Roman"/>
        <color theme="1"/>
      </rPr>
      <t xml:space="preserve">members of Episcopal churches in </t>
    </r>
    <r>
      <rPr>
        <rFont val="Times New Roman"/>
        <b/>
        <color theme="1"/>
      </rPr>
      <t>Washington, D.C</t>
    </r>
    <r>
      <rPr>
        <rFont val="Times New Roman"/>
        <color theme="1"/>
      </rPr>
      <t>.
Graduate or professional school level</t>
    </r>
  </si>
  <si>
    <t>5/31/2020</t>
  </si>
  <si>
    <t>http://www.ecw-edow.org/memorial-scholarship-fund.html</t>
  </si>
  <si>
    <t>Amount not specified</t>
  </si>
  <si>
    <t>W. B. Small Trust Funds</t>
  </si>
  <si>
    <r>
      <rPr>
        <rFont val="Times New Roman"/>
        <color theme="1"/>
      </rPr>
      <t xml:space="preserve"> MDiv student at an accredited seminary.
- You must have lived or currently live in</t>
    </r>
    <r>
      <rPr>
        <rFont val="Times New Roman"/>
        <b/>
        <color theme="1"/>
      </rPr>
      <t xml:space="preserve"> Iowa</t>
    </r>
    <r>
      <rPr>
        <rFont val="Times New Roman"/>
        <color theme="1"/>
      </rPr>
      <t>.</t>
    </r>
  </si>
  <si>
    <t>6/1/2020</t>
  </si>
  <si>
    <t>Up to $2,500 paid in 2 equal installments (Fall/Spring)</t>
  </si>
  <si>
    <t xml:space="preserve">Jonathan M. Daniels Memorial Fellowship </t>
  </si>
  <si>
    <t>The fellowship is awarded annually to provide financial assistance to seminarians seeking to strengthen their theological education through participation in a social movement concerned with important human needs.</t>
  </si>
  <si>
    <t>6/1/2018</t>
  </si>
  <si>
    <t>http://eds.edu/DanielsFellowship</t>
  </si>
  <si>
    <t>Grants up to $8,000</t>
  </si>
  <si>
    <t xml:space="preserve"> Calihan Academic Grants</t>
  </si>
  <si>
    <t>6/15/20</t>
  </si>
  <si>
    <t>Academic Grants do not exceed USD$3,000, but typically range from USD$500-$1,000.</t>
  </si>
  <si>
    <t>Ridley Foundation Grants</t>
  </si>
  <si>
    <r>
      <rPr>
        <rFont val="Times New Roman"/>
        <color theme="1"/>
      </rPr>
      <t>financial assistance for college and other purposes to communicants or residents of the</t>
    </r>
    <r>
      <rPr>
        <rFont val="Times New Roman"/>
        <b/>
        <color theme="1"/>
      </rPr>
      <t xml:space="preserve"> Diocese of Southern Virginia</t>
    </r>
    <r>
      <rPr>
        <rFont val="Times New Roman"/>
        <color theme="1"/>
      </rPr>
      <t xml:space="preserve">
- at least a 2.5 GPA
- family income &lt;$125,000.00</t>
    </r>
  </si>
  <si>
    <t>6/20/2020</t>
  </si>
  <si>
    <t>http://www.diosova.org/youth/article289684.htm</t>
  </si>
  <si>
    <t>Amount varies</t>
  </si>
  <si>
    <t>Julie Ann Jones Memorial Theological Scholarship</t>
  </si>
  <si>
    <r>
      <rPr>
        <rFont val="Times New Roman"/>
        <color theme="1"/>
      </rPr>
      <t xml:space="preserve">First preference is given to residents of </t>
    </r>
    <r>
      <rPr>
        <rFont val="Times New Roman"/>
        <b/>
        <color theme="1"/>
      </rPr>
      <t>Washington County TX</t>
    </r>
    <r>
      <rPr>
        <rFont val="Times New Roman"/>
        <color theme="1"/>
      </rPr>
      <t>, then to all other Texas residents</t>
    </r>
  </si>
  <si>
    <t>8/2020</t>
  </si>
  <si>
    <t>Julie Ann Jones Memorial Theological Scholarship Trust
c/o Sally M. Jones
P.O. Box 382
Brenham, TX 77833
409.836.4679</t>
  </si>
  <si>
    <t>Soroptimist International of Austin Women's Opportunity Award</t>
  </si>
  <si>
    <t>women who provide the primary source of financial support for their families by giving them the resources they need to improve their education, skills and employment prospects. Cannot have a graduate degree</t>
  </si>
  <si>
    <t>11/2020</t>
  </si>
  <si>
    <t>www.austinsoroptimist.org</t>
  </si>
  <si>
    <t>AAUW Educational Foundation - Career Development Grants</t>
  </si>
  <si>
    <t>Open to women that graduated from college at least 5 years or more. Applicants must be U.S. citizens or permanent residents</t>
  </si>
  <si>
    <t>http://www.aauw.org/what-we-do/educational-funding-and-awards/career-development-grants/</t>
  </si>
  <si>
    <t>$2,000-$12,000</t>
  </si>
  <si>
    <t>MCA Chaplain Candidate Scholarships</t>
  </si>
  <si>
    <t>- Full time enrollment
- Ecclesiastical endorsement for future ministry as a military chaplain.
- Appointment and active service as a “Chaplain Candidate” in one of the Armed Services.</t>
  </si>
  <si>
    <t>4/30/20</t>
  </si>
  <si>
    <r>
      <rPr>
        <rFont val="Times New Roman"/>
        <b/>
        <color theme="1"/>
      </rPr>
      <t>Ohio</t>
    </r>
    <r>
      <rPr>
        <rFont val="Times New Roman"/>
        <color theme="1"/>
      </rPr>
      <t xml:space="preserve"> residents who are preparing for full-time Christian ministry; 
may attend a seminary in any state; </t>
    </r>
  </si>
  <si>
    <t>Applicant may apply by sending a letter expressing interest, academic performance and demonstrated financial need. Fund for Graduate Education, Gonter/O’Brien Scholarship, PO Box 233 Rt. #2, Fresno, OH 43824</t>
  </si>
  <si>
    <t>Muriel Mountjoy Miller Hart Trust</t>
  </si>
  <si>
    <t>Male and seeking ordination
Submit completed application to: financialaid@ssw.edu</t>
  </si>
  <si>
    <t>Not Specified</t>
  </si>
  <si>
    <t>https://drive.google.com/file/d/0B9NIDmp-Bgu5SEJ2N0tkTFhvNU0/view?usp=sharing</t>
  </si>
  <si>
    <t>Bishop Hines, Hart and Bailey Scholarship</t>
  </si>
  <si>
    <t>MDIV, rising Middler, Seniors: Sent annually from All Saints, amount and time varies, do not need to contact them</t>
  </si>
  <si>
    <t>email financialaid@ssw.edu for more information</t>
  </si>
  <si>
    <t>The Ed E. and Gladys Hurley Foundation</t>
  </si>
  <si>
    <t>MDIV, rising Middler, Seniors: Must attend a school in the State of Texas</t>
  </si>
  <si>
    <t>Forum for Theological Exploration Fund Finder</t>
  </si>
  <si>
    <t>http://fteleaders.org/fundfinder</t>
  </si>
  <si>
    <t>https://www.vts.edu/admissions--aid/student-financial-services/scholarships-from-non-vts-sources</t>
  </si>
  <si>
    <t>VTS outside scholarship info</t>
  </si>
  <si>
    <t>Calihan Travel Grants</t>
  </si>
  <si>
    <t>- Grants are open to seminarians or graduate students in theology, philosophy, religion, economics, or related fields.
- Strong academic performance is essential.
- Candidates must have a demonstrated interest in the themes of the Acton Institute.
- Candidates must display the potential to contribute to the advancement of a free and virtuous society.
- Awards are open to all qualified persons irrespective of age, race, sex, national or ethnic origin, citizenship, religious affiliation, or disability.</t>
  </si>
  <si>
    <t xml:space="preserve">Not Specified - The Travel Grant selection process is ongoing. Applications must be received at least six weeks prior to the travel date. </t>
  </si>
  <si>
    <t>http://acton.org/calihan-travel-grants</t>
  </si>
  <si>
    <t>amounts typically range from $500 to $1,000, but can be as much as $3,000</t>
  </si>
  <si>
    <t>Daytime (MDiv/DAS/MAR) Students</t>
  </si>
  <si>
    <t>Outside Scholarship Information</t>
  </si>
  <si>
    <t>Restrictions/Criteria</t>
  </si>
  <si>
    <t>Deadline  Month</t>
  </si>
  <si>
    <t>Juliette M. Atherton Scholarship</t>
  </si>
  <si>
    <r>
      <rPr>
        <rFont val="Times New Roman"/>
        <color theme="1"/>
      </rPr>
      <t xml:space="preserve">
- </t>
    </r>
    <r>
      <rPr>
        <rFont val="Times New Roman"/>
        <b/>
        <color theme="1"/>
      </rPr>
      <t>Be a resident of the State of Hawaii</t>
    </r>
    <r>
      <rPr>
        <rFont val="Times New Roman"/>
        <color theme="1"/>
      </rPr>
      <t xml:space="preserve">
plus other criteria</t>
    </r>
  </si>
  <si>
    <t>1/2018</t>
  </si>
  <si>
    <t>https://hcf.scholarships.ngwebsolutions.com/CMXAdmin/Cmx_Content.aspx?cpId=544</t>
  </si>
  <si>
    <t>varied based on income from foundation</t>
  </si>
  <si>
    <t>The David H.C. Read Preacher/Scholar Award</t>
  </si>
  <si>
    <r>
      <rPr>
        <rFont val="Times New Roman"/>
        <b/>
        <color theme="1"/>
      </rPr>
      <t xml:space="preserve">Senior </t>
    </r>
    <r>
      <rPr>
        <rFont val="Times New Roman"/>
        <color theme="1"/>
      </rPr>
      <t>M.Div program/must be nominated by SSW (2 nominations per school)</t>
    </r>
  </si>
  <si>
    <t>www.mapc.com/outreach/scholarship/</t>
  </si>
  <si>
    <t>First prize $20,000- 3 runner ups $1,000 each</t>
  </si>
  <si>
    <t>Daniel R. Hoover Scholarship</t>
  </si>
  <si>
    <r>
      <rPr>
        <rFont val="Times New Roman"/>
        <color theme="1"/>
      </rPr>
      <t>Residents of</t>
    </r>
    <r>
      <rPr>
        <rFont val="Times New Roman"/>
        <b/>
        <color theme="1"/>
      </rPr>
      <t xml:space="preserve"> Cabarrus County, North Carolina</t>
    </r>
    <r>
      <rPr>
        <rFont val="Times New Roman"/>
        <color theme="1"/>
      </rPr>
      <t xml:space="preserve"> studying for the ministry</t>
    </r>
  </si>
  <si>
    <t>Point Foundation</t>
  </si>
  <si>
    <t>For LGBT persons attending college/graduate school full-time.</t>
  </si>
  <si>
    <t>1/2020</t>
  </si>
  <si>
    <t>https://www.pointfoundation.org/point-apply/application-faqs/</t>
  </si>
  <si>
    <t>Varies from person to person based on need, average award is approximately $10,000/Year</t>
  </si>
  <si>
    <t>Irene S. Wischer Education Foundation Scholarship Program</t>
  </si>
  <si>
    <t xml:space="preserve">- be a legal resident of Texas for 12 consecutive months prior to completing the scholarship application
</t>
  </si>
  <si>
    <t>2/1/2020</t>
  </si>
  <si>
    <t>https://www.frostbank.com/Pages/Wischer-Scholarship.aspx</t>
  </si>
  <si>
    <t>Not to exceed $11,000 per year</t>
  </si>
  <si>
    <t>Vera C. Mast Scholarship</t>
  </si>
  <si>
    <r>
      <rPr>
        <rFont val="Times New Roman"/>
        <color theme="1"/>
      </rPr>
      <t xml:space="preserve">residents of </t>
    </r>
    <r>
      <rPr>
        <rFont val="Times New Roman"/>
        <b/>
        <color theme="1"/>
      </rPr>
      <t>Lorain County, Ohio</t>
    </r>
  </si>
  <si>
    <t>SIM Ministry</t>
  </si>
  <si>
    <t>seeking ordination
multiple oppertunities available through SIM</t>
  </si>
  <si>
    <t>applications open in January</t>
  </si>
  <si>
    <t>https://www.simministry.org/scholarship-programs</t>
  </si>
  <si>
    <t>Estelle Beaumont Ellison Individual Education Scholarships</t>
  </si>
  <si>
    <r>
      <rPr>
        <rFont val="Times New Roman"/>
        <color theme="1"/>
      </rPr>
      <t xml:space="preserve">
resident of the greater </t>
    </r>
    <r>
      <rPr>
        <rFont val="Times New Roman"/>
        <b/>
        <color theme="1"/>
      </rPr>
      <t>San Antonio</t>
    </r>
    <r>
      <rPr>
        <rFont val="Times New Roman"/>
        <color theme="1"/>
      </rPr>
      <t xml:space="preserve"> area.</t>
    </r>
  </si>
  <si>
    <t>3/2020</t>
  </si>
  <si>
    <t>http://www.cecsa.org/scholarship-fund/</t>
  </si>
  <si>
    <t>$500 to $3,000</t>
  </si>
  <si>
    <t>International Order of the King's Daughters and Sons/ Student Ministry Scholarship</t>
  </si>
  <si>
    <t xml:space="preserve"> full-time graduate students studying for a Masters of Divinity degree, preferably with the purpose of becoming ministers of an organized congregation.</t>
  </si>
  <si>
    <t>http://iokds.org/scholarships/</t>
  </si>
  <si>
    <t>Flora Nicoll Memorial Scholarship</t>
  </si>
  <si>
    <r>
      <rPr>
        <rFont val="Times New Roman"/>
        <color theme="1"/>
      </rPr>
      <t>• be from</t>
    </r>
    <r>
      <rPr>
        <rFont val="Times New Roman"/>
        <b/>
        <color theme="1"/>
      </rPr>
      <t xml:space="preserve"> New Hampshire</t>
    </r>
    <r>
      <rPr>
        <rFont val="Times New Roman"/>
        <color theme="1"/>
      </rPr>
      <t xml:space="preserve">
</t>
    </r>
  </si>
  <si>
    <t>International Order of the King’s Daughters and Sons
New Hampshire Branch
603-742-2382 Call for more information</t>
  </si>
  <si>
    <t>Bohnett Memorial Foundation Scholarships</t>
  </si>
  <si>
    <r>
      <rPr>
        <rFont val="Times New Roman"/>
        <color theme="1"/>
      </rPr>
      <t xml:space="preserve">Applicants must demonstrate a genuine faith in God, and be from </t>
    </r>
    <r>
      <rPr>
        <rFont val="Times New Roman"/>
        <b/>
        <color theme="1"/>
      </rPr>
      <t>Western Washington, California, Colorado, or Hawaii</t>
    </r>
    <r>
      <rPr>
        <rFont val="Times New Roman"/>
        <color theme="1"/>
      </rPr>
      <t xml:space="preserve">. </t>
    </r>
  </si>
  <si>
    <t>A written request for an application may be sent to the following address
EMAIL:   jnbohnett@aol.com
OFFICE: 425-883-0208
Bohnett Memorial Foundation
Attention: Mr. Jamie Bohnett
7981 168th Avenue NE
Suite 220
Redmond, WA 98052</t>
  </si>
  <si>
    <t>$1,000 to $1,500</t>
  </si>
  <si>
    <t>Bena Dial Scholarships</t>
  </si>
  <si>
    <r>
      <rPr>
        <rFont val="Times New Roman"/>
        <color theme="1"/>
      </rPr>
      <t xml:space="preserve"> </t>
    </r>
    <r>
      <rPr>
        <rFont val="Times New Roman"/>
        <b/>
        <color theme="1"/>
      </rPr>
      <t>Diocese of Upper South Carolina</t>
    </r>
    <r>
      <rPr>
        <rFont val="Times New Roman"/>
        <color theme="1"/>
      </rPr>
      <t xml:space="preserve">
</t>
    </r>
  </si>
  <si>
    <t>http://www.eduscwomen.org/ministries</t>
  </si>
  <si>
    <t>for the 2018-2019 Academic Year 2,000 Awarded to Chosen Applicant</t>
  </si>
  <si>
    <t>Franks Foundation Scholarship</t>
  </si>
  <si>
    <r>
      <rPr>
        <rFont val="Times New Roman"/>
        <color theme="1"/>
      </rPr>
      <t xml:space="preserve">designated counties in </t>
    </r>
    <r>
      <rPr>
        <rFont val="Times New Roman"/>
        <b/>
        <color theme="1"/>
      </rPr>
      <t xml:space="preserve">Oregon  </t>
    </r>
    <r>
      <rPr>
        <rFont val="Times New Roman"/>
        <color theme="1"/>
      </rPr>
      <t xml:space="preserve">          Use search function with scholarship name for more information and application process</t>
    </r>
  </si>
  <si>
    <t>Varies depending on needs of recipient</t>
  </si>
  <si>
    <t>Mark B. Holzman Scholarship</t>
  </si>
  <si>
    <r>
      <rPr>
        <rFont val="Times New Roman"/>
        <b/>
        <color theme="1"/>
      </rPr>
      <t>- Delaware resident</t>
    </r>
    <r>
      <rPr>
        <rFont val="Times New Roman"/>
        <color theme="1"/>
      </rPr>
      <t xml:space="preserve">
</t>
    </r>
  </si>
  <si>
    <t>33/2020</t>
  </si>
  <si>
    <t>http://scholarships.delawarestudentsuccess.org/mark-b-holzman-scholarship/</t>
  </si>
  <si>
    <t>Up to $1,000</t>
  </si>
  <si>
    <t>B.J. Dean Scholarships</t>
  </si>
  <si>
    <r>
      <rPr>
        <rFont val="Times New Roman"/>
        <color theme="1"/>
        <sz val="10.0"/>
      </rPr>
      <t xml:space="preserve">
Restricted to</t>
    </r>
    <r>
      <rPr>
        <rFont val="Times New Roman"/>
        <b/>
        <color theme="1"/>
        <sz val="10.0"/>
      </rPr>
      <t xml:space="preserve"> female students
</t>
    </r>
    <r>
      <rPr>
        <rFont val="Times New Roman"/>
        <color theme="1"/>
        <sz val="10.0"/>
      </rPr>
      <t>Restricted to</t>
    </r>
    <r>
      <rPr>
        <rFont val="Times New Roman"/>
        <b/>
        <color theme="1"/>
        <sz val="10.0"/>
      </rPr>
      <t xml:space="preserve"> residents of Tennessee or Texas</t>
    </r>
  </si>
  <si>
    <t>3/15/2020</t>
  </si>
  <si>
    <t>https://www.petersons.com/scholarship/bj-dean-scholarships-111_181707.aspx</t>
  </si>
  <si>
    <t>Holy Trinity Centennial Scholarship Trust</t>
  </si>
  <si>
    <t>Training for ministry in the Episcopal Church</t>
  </si>
  <si>
    <t>http://holytrinitydecatur.org/scholarship/</t>
  </si>
  <si>
    <t>$1,000 to $5,000</t>
  </si>
  <si>
    <t>Hispanic Scholarship Fund - General College Scholarships</t>
  </si>
  <si>
    <t xml:space="preserve">- Must be of Hispanic Heritage
</t>
  </si>
  <si>
    <t>2/2020</t>
  </si>
  <si>
    <t>https://www.hsf.net/en/scholarships</t>
  </si>
  <si>
    <t>Marguerite Young Endowment Fund</t>
  </si>
  <si>
    <t>March 31, 2020</t>
  </si>
  <si>
    <t>Vera Gang Scott Scholarship</t>
  </si>
  <si>
    <r>
      <rPr>
        <rFont val="Times New Roman"/>
        <color theme="1"/>
      </rPr>
      <t xml:space="preserve">1) A </t>
    </r>
    <r>
      <rPr>
        <rFont val="Times New Roman"/>
        <b/>
        <color theme="1"/>
      </rPr>
      <t>female</t>
    </r>
    <r>
      <rPr>
        <rFont val="Times New Roman"/>
        <color theme="1"/>
      </rPr>
      <t xml:space="preserve"> communicant in good standing, 
2)Ability to show real financial need.</t>
    </r>
  </si>
  <si>
    <t>http://www.epicenter.org/ecw-vera-gang-scott-scholarship/</t>
  </si>
  <si>
    <t>Usually 1,000/Year</t>
  </si>
  <si>
    <t>Church Training and Deaconess House Scholarship Fund</t>
  </si>
  <si>
    <r>
      <rPr>
        <rFont val="Times New Roman"/>
        <color theme="1"/>
      </rPr>
      <t xml:space="preserve">- </t>
    </r>
    <r>
      <rPr>
        <rFont val="Times New Roman"/>
        <b/>
        <color theme="1"/>
      </rPr>
      <t>Women</t>
    </r>
    <r>
      <rPr>
        <rFont val="Times New Roman"/>
        <color theme="1"/>
      </rPr>
      <t xml:space="preserve"> seeking ordination
- Prefrence for women from </t>
    </r>
    <r>
      <rPr>
        <rFont val="Times New Roman"/>
        <b/>
        <color theme="1"/>
      </rPr>
      <t>Pensylvania</t>
    </r>
  </si>
  <si>
    <t>https://www.diopa.org/uploads/attachments/cjsuxr9z9003xl4qs904slfvw-deaconess-training-application-2019.pdf</t>
  </si>
  <si>
    <t>$2,000-$6,000</t>
  </si>
  <si>
    <t>T. James Fernley III Memorial Fund Scholarship</t>
  </si>
  <si>
    <r>
      <rPr>
        <rFont val="Times New Roman"/>
        <color theme="1"/>
      </rPr>
      <t xml:space="preserve">Must be a full time student entering the last </t>
    </r>
    <r>
      <rPr>
        <rFont val="Times New Roman"/>
        <b/>
        <color theme="1"/>
      </rPr>
      <t>year of study</t>
    </r>
    <r>
      <rPr>
        <rFont val="Times New Roman"/>
        <color theme="1"/>
      </rPr>
      <t xml:space="preserve"> and intending to be ordained.</t>
    </r>
  </si>
  <si>
    <t>4/2018</t>
  </si>
  <si>
    <t>call  215-233-3970 
or write:
T. James Fernley Memorial Fund
Attn: Pam Sarra
P.O. Box 247
Fort Washington, PA 19034</t>
  </si>
  <si>
    <t>Francis Nathaniel Kennedy and Katheryn Padgett Kennedy Foundation Grants for Students</t>
  </si>
  <si>
    <r>
      <rPr>
        <rFont val="Times New Roman"/>
        <color theme="1"/>
      </rPr>
      <t xml:space="preserve">Priority is given, in this order, to: 
1) seminarians from </t>
    </r>
    <r>
      <rPr>
        <rFont val="Times New Roman"/>
        <b/>
        <color theme="1"/>
      </rPr>
      <t>Laurens County, SC</t>
    </r>
    <r>
      <rPr>
        <rFont val="Times New Roman"/>
        <color theme="1"/>
      </rPr>
      <t xml:space="preserve">; 
2) undergrads from Laurens Co.
3) seminary: </t>
    </r>
    <r>
      <rPr>
        <rFont val="Times New Roman"/>
        <b/>
        <color theme="1"/>
      </rPr>
      <t>Piedmont area of SC (Abbeville,
Anderson, Cherokee, Greenville, Greenwood, McCormick, Oconee, Pickens,
Spartanburg, Union, and York co.)</t>
    </r>
    <r>
      <rPr>
        <rFont val="Times New Roman"/>
        <color theme="1"/>
      </rPr>
      <t xml:space="preserve">
4) undergrads from the Pied. SC. </t>
    </r>
  </si>
  <si>
    <t>Padgett Kennedy Foundation
c/o Dr. Donald L. Johnson
933 Sunset Drive
Greenwood, SC 29646 
803-942-1400</t>
  </si>
  <si>
    <t>Daughters of the King Masters Fund</t>
  </si>
  <si>
    <r>
      <rPr>
        <rFont val="Times New Roman"/>
        <color theme="1"/>
      </rPr>
      <t xml:space="preserve">- Members of the Order, 
- or </t>
    </r>
    <r>
      <rPr>
        <rFont val="Times New Roman"/>
        <b/>
        <color theme="1"/>
      </rPr>
      <t>women</t>
    </r>
    <r>
      <rPr>
        <rFont val="Times New Roman"/>
        <color theme="1"/>
      </rPr>
      <t xml:space="preserve"> communicants of the Episcopal Church, 
 </t>
    </r>
  </si>
  <si>
    <t>4/2020</t>
  </si>
  <si>
    <t>http://www.doknational.org/?page=MastersFund</t>
  </si>
  <si>
    <t>Adrian M. Sample Scholarship</t>
  </si>
  <si>
    <r>
      <rPr>
        <rFont val="Times New Roman"/>
        <color theme="1"/>
      </rPr>
      <t xml:space="preserve">Must be residents of </t>
    </r>
    <r>
      <rPr>
        <rFont val="Times New Roman"/>
        <b/>
        <color theme="1"/>
      </rPr>
      <t>St. Lucie or Okeechobee counties in Florida</t>
    </r>
  </si>
  <si>
    <t>http://www.adriansamplescholarship.com</t>
  </si>
  <si>
    <t>ECIM Scholarships</t>
  </si>
  <si>
    <r>
      <rPr>
        <rFont val="Times New Roman"/>
        <b/>
        <color theme="1"/>
      </rPr>
      <t>Episcopalians</t>
    </r>
    <r>
      <rPr>
        <rFont val="Times New Roman"/>
        <color theme="1"/>
      </rPr>
      <t xml:space="preserve">, especialy </t>
    </r>
    <r>
      <rPr>
        <rFont val="Times New Roman"/>
        <b/>
        <color theme="1"/>
      </rPr>
      <t>Native Americans and children of Misionaries</t>
    </r>
  </si>
  <si>
    <t>http://www.episcopalchurch.org/page/episcopal-church-scholarships</t>
  </si>
  <si>
    <t>$1,000-10,000</t>
  </si>
  <si>
    <t>TEC - African American/Black American</t>
  </si>
  <si>
    <r>
      <rPr>
        <rFont val="Times New Roman"/>
        <color theme="1"/>
      </rPr>
      <t xml:space="preserve">A variety of scholarship oppertunities for </t>
    </r>
    <r>
      <rPr>
        <rFont val="Times New Roman"/>
        <b/>
        <color theme="1"/>
      </rPr>
      <t>African American students</t>
    </r>
  </si>
  <si>
    <t>https://episcopalchurch.org/OBM/black-students-scholarships</t>
  </si>
  <si>
    <t>Scudder Association Educational Grants</t>
  </si>
  <si>
    <t>students preparing for "careers as servants of God in various forms of ministry to men and women around the world"</t>
  </si>
  <si>
    <t>George Mercer Jr. Memorial Scholarship</t>
  </si>
  <si>
    <t>MDIV, rising Middler, Seniors: Submit completed application to: financialaid@ssw.edu</t>
  </si>
  <si>
    <t>https://drive.google.com/file/d/0B9NIDmp-Bgu5bHpaOFR6c1VIMlk/view?usp=sharing</t>
  </si>
  <si>
    <t>The Paul and Daisy Soros Fellowship for New Americans</t>
  </si>
  <si>
    <r>
      <rPr>
        <rFont val="Times New Roman"/>
        <color theme="1"/>
      </rPr>
      <t xml:space="preserve">students </t>
    </r>
    <r>
      <rPr>
        <rFont val="Times New Roman"/>
        <b/>
        <color theme="1"/>
      </rPr>
      <t>not born in the US</t>
    </r>
    <r>
      <rPr>
        <rFont val="Times New Roman"/>
        <color theme="1"/>
      </rPr>
      <t xml:space="preserve"> but have become legal residents or have a green card, or students who one or both parents were born outside of the US, must be</t>
    </r>
    <r>
      <rPr>
        <rFont val="Times New Roman"/>
        <b/>
        <color theme="1"/>
      </rPr>
      <t xml:space="preserve"> 31 or younger</t>
    </r>
  </si>
  <si>
    <t>4/1/2018</t>
  </si>
  <si>
    <r>
      <rPr>
        <rFont val="Times New Roman"/>
        <color theme="1"/>
      </rPr>
      <t xml:space="preserve">Seminary students who are planning a </t>
    </r>
    <r>
      <rPr>
        <rFont val="Times New Roman"/>
        <b/>
        <color theme="1"/>
      </rPr>
      <t>career in evangelism and missions</t>
    </r>
  </si>
  <si>
    <r>
      <rPr>
        <rFont val="Times New Roman"/>
        <b/>
        <color theme="1"/>
      </rPr>
      <t xml:space="preserve">Female </t>
    </r>
    <r>
      <rPr>
        <rFont val="Times New Roman"/>
        <color theme="1"/>
      </rPr>
      <t xml:space="preserve">members of Episcopal churches in </t>
    </r>
    <r>
      <rPr>
        <rFont val="Times New Roman"/>
        <b/>
        <color theme="1"/>
      </rPr>
      <t>Washington, D.C</t>
    </r>
    <r>
      <rPr>
        <rFont val="Times New Roman"/>
        <color theme="1"/>
      </rPr>
      <t>.
Graduate or professional school level</t>
    </r>
  </si>
  <si>
    <r>
      <rPr>
        <rFont val="Times New Roman"/>
        <color theme="1"/>
      </rPr>
      <t xml:space="preserve"> MDiv student at an accredited seminary.
- You must have lived or currently live in</t>
    </r>
    <r>
      <rPr>
        <rFont val="Times New Roman"/>
        <b/>
        <color theme="1"/>
      </rPr>
      <t xml:space="preserve"> Iowa</t>
    </r>
    <r>
      <rPr>
        <rFont val="Times New Roman"/>
        <color theme="1"/>
      </rPr>
      <t>.</t>
    </r>
  </si>
  <si>
    <r>
      <rPr>
        <rFont val="Times New Roman"/>
        <color theme="1"/>
      </rPr>
      <t>financial assistance for college and other purposes to communicants or residents of the</t>
    </r>
    <r>
      <rPr>
        <rFont val="Times New Roman"/>
        <b/>
        <color theme="1"/>
      </rPr>
      <t xml:space="preserve"> Diocese of Southern Virginia</t>
    </r>
    <r>
      <rPr>
        <rFont val="Times New Roman"/>
        <color theme="1"/>
      </rPr>
      <t xml:space="preserve">
- at least a 2.5 GPA
- family income &lt;$125,000.00</t>
    </r>
  </si>
  <si>
    <r>
      <rPr>
        <rFont val="Times New Roman"/>
        <color theme="1"/>
      </rPr>
      <t xml:space="preserve">First preference is given to residents of </t>
    </r>
    <r>
      <rPr>
        <rFont val="Times New Roman"/>
        <b/>
        <color theme="1"/>
      </rPr>
      <t>Washington County TX</t>
    </r>
    <r>
      <rPr>
        <rFont val="Times New Roman"/>
        <color theme="1"/>
      </rPr>
      <t>, then to all other Texas residents</t>
    </r>
  </si>
  <si>
    <r>
      <rPr>
        <rFont val="Times New Roman"/>
        <b/>
        <color theme="1"/>
      </rPr>
      <t>Ohio</t>
    </r>
    <r>
      <rPr>
        <rFont val="Times New Roman"/>
        <color theme="1"/>
      </rPr>
      <t xml:space="preserve"> residents who are preparing for full-time Christian ministry; 
may attend a seminary in any state; </t>
    </r>
  </si>
  <si>
    <r>
      <rPr>
        <rFont val="Times New Roman"/>
        <color theme="1"/>
      </rPr>
      <t xml:space="preserve">
- </t>
    </r>
    <r>
      <rPr>
        <rFont val="Times New Roman"/>
        <b/>
        <color theme="1"/>
      </rPr>
      <t>Be a resident of the State of Hawaii</t>
    </r>
    <r>
      <rPr>
        <rFont val="Times New Roman"/>
        <color theme="1"/>
      </rPr>
      <t xml:space="preserve">
plus other criteria</t>
    </r>
  </si>
  <si>
    <r>
      <rPr>
        <rFont val="Times New Roman"/>
        <b/>
        <color theme="1"/>
      </rPr>
      <t xml:space="preserve">Senior </t>
    </r>
    <r>
      <rPr>
        <rFont val="Times New Roman"/>
        <color theme="1"/>
      </rPr>
      <t>M.Div program/must be nominated by SSW (2 nominations per school)</t>
    </r>
  </si>
  <si>
    <r>
      <rPr>
        <rFont val="Times New Roman"/>
        <color theme="1"/>
      </rPr>
      <t>Residents of</t>
    </r>
    <r>
      <rPr>
        <rFont val="Times New Roman"/>
        <b/>
        <color theme="1"/>
      </rPr>
      <t xml:space="preserve"> Cabarrus County, North Carolina</t>
    </r>
    <r>
      <rPr>
        <rFont val="Times New Roman"/>
        <color theme="1"/>
      </rPr>
      <t xml:space="preserve"> studying for the ministry</t>
    </r>
  </si>
  <si>
    <r>
      <rPr>
        <rFont val="Times New Roman"/>
        <color theme="1"/>
      </rPr>
      <t xml:space="preserve">residents of </t>
    </r>
    <r>
      <rPr>
        <rFont val="Times New Roman"/>
        <b/>
        <color theme="1"/>
      </rPr>
      <t>Lorain County, Ohio</t>
    </r>
  </si>
  <si>
    <r>
      <rPr>
        <rFont val="Times New Roman"/>
        <color theme="1"/>
      </rPr>
      <t xml:space="preserve">
resident of the greater </t>
    </r>
    <r>
      <rPr>
        <rFont val="Times New Roman"/>
        <b/>
        <color theme="1"/>
      </rPr>
      <t>San Antonio</t>
    </r>
    <r>
      <rPr>
        <rFont val="Times New Roman"/>
        <color theme="1"/>
      </rPr>
      <t xml:space="preserve"> area.</t>
    </r>
  </si>
  <si>
    <r>
      <rPr>
        <rFont val="Times New Roman"/>
        <color theme="1"/>
      </rPr>
      <t>• be from</t>
    </r>
    <r>
      <rPr>
        <rFont val="Times New Roman"/>
        <b/>
        <color theme="1"/>
      </rPr>
      <t xml:space="preserve"> New Hampshire</t>
    </r>
    <r>
      <rPr>
        <rFont val="Times New Roman"/>
        <color theme="1"/>
      </rPr>
      <t xml:space="preserve">
</t>
    </r>
  </si>
  <si>
    <r>
      <rPr>
        <rFont val="Times New Roman"/>
        <color theme="1"/>
      </rPr>
      <t xml:space="preserve">Applicants must demonstrate a genuine faith in God, and be from </t>
    </r>
    <r>
      <rPr>
        <rFont val="Times New Roman"/>
        <b/>
        <color theme="1"/>
      </rPr>
      <t>Western Washington, California, Colorado, or Hawaii</t>
    </r>
    <r>
      <rPr>
        <rFont val="Times New Roman"/>
        <color theme="1"/>
      </rPr>
      <t xml:space="preserve">. </t>
    </r>
  </si>
  <si>
    <r>
      <rPr>
        <rFont val="Times New Roman"/>
        <color theme="1"/>
      </rPr>
      <t xml:space="preserve"> </t>
    </r>
    <r>
      <rPr>
        <rFont val="Times New Roman"/>
        <b/>
        <color theme="1"/>
      </rPr>
      <t>Diocese of Upper South Carolina</t>
    </r>
    <r>
      <rPr>
        <rFont val="Times New Roman"/>
        <color theme="1"/>
      </rPr>
      <t xml:space="preserve">
</t>
    </r>
  </si>
  <si>
    <r>
      <rPr>
        <rFont val="Times New Roman"/>
        <color theme="1"/>
      </rPr>
      <t xml:space="preserve">designated counties in </t>
    </r>
    <r>
      <rPr>
        <rFont val="Times New Roman"/>
        <b/>
        <color theme="1"/>
      </rPr>
      <t xml:space="preserve">Oregon  </t>
    </r>
    <r>
      <rPr>
        <rFont val="Times New Roman"/>
        <color theme="1"/>
      </rPr>
      <t xml:space="preserve">          Use search function with scholarship name for more information and application process</t>
    </r>
  </si>
  <si>
    <r>
      <rPr>
        <rFont val="Times New Roman"/>
        <b/>
        <color theme="1"/>
      </rPr>
      <t>- Delaware resident</t>
    </r>
    <r>
      <rPr>
        <rFont val="Times New Roman"/>
        <color theme="1"/>
      </rPr>
      <t xml:space="preserve">
</t>
    </r>
  </si>
  <si>
    <r>
      <rPr>
        <rFont val="Times New Roman"/>
        <color theme="1"/>
        <sz val="10.0"/>
      </rPr>
      <t xml:space="preserve">
Restricted to</t>
    </r>
    <r>
      <rPr>
        <rFont val="Times New Roman"/>
        <b/>
        <color theme="1"/>
        <sz val="10.0"/>
      </rPr>
      <t xml:space="preserve"> female students
</t>
    </r>
    <r>
      <rPr>
        <rFont val="Times New Roman"/>
        <color theme="1"/>
        <sz val="10.0"/>
      </rPr>
      <t>Restricted to</t>
    </r>
    <r>
      <rPr>
        <rFont val="Times New Roman"/>
        <b/>
        <color theme="1"/>
        <sz val="10.0"/>
      </rPr>
      <t xml:space="preserve"> residents of Tennessee or Texas</t>
    </r>
  </si>
  <si>
    <r>
      <rPr>
        <rFont val="Times New Roman"/>
        <color theme="1"/>
      </rPr>
      <t xml:space="preserve">1) A </t>
    </r>
    <r>
      <rPr>
        <rFont val="Times New Roman"/>
        <b/>
        <color theme="1"/>
      </rPr>
      <t>female</t>
    </r>
    <r>
      <rPr>
        <rFont val="Times New Roman"/>
        <color theme="1"/>
      </rPr>
      <t xml:space="preserve"> communicant in good standing, 
2)Ability to show real financial need.</t>
    </r>
  </si>
  <si>
    <r>
      <rPr>
        <rFont val="Times New Roman"/>
        <color theme="1"/>
      </rPr>
      <t xml:space="preserve">- </t>
    </r>
    <r>
      <rPr>
        <rFont val="Times New Roman"/>
        <b/>
        <color theme="1"/>
      </rPr>
      <t>Women</t>
    </r>
    <r>
      <rPr>
        <rFont val="Times New Roman"/>
        <color theme="1"/>
      </rPr>
      <t xml:space="preserve"> seeking ordination
- Prefrence for women from </t>
    </r>
    <r>
      <rPr>
        <rFont val="Times New Roman"/>
        <b/>
        <color theme="1"/>
      </rPr>
      <t>Pensylvania</t>
    </r>
  </si>
  <si>
    <r>
      <rPr>
        <rFont val="Times New Roman"/>
        <color theme="1"/>
      </rPr>
      <t xml:space="preserve">Must be a full time student entering the last </t>
    </r>
    <r>
      <rPr>
        <rFont val="Times New Roman"/>
        <b/>
        <color theme="1"/>
      </rPr>
      <t>year of study</t>
    </r>
    <r>
      <rPr>
        <rFont val="Times New Roman"/>
        <color theme="1"/>
      </rPr>
      <t xml:space="preserve"> and intending to be ordained.</t>
    </r>
  </si>
  <si>
    <r>
      <rPr>
        <rFont val="Times New Roman"/>
        <color theme="1"/>
      </rPr>
      <t xml:space="preserve">Priority is given, in this order, to: 
1) seminarians from </t>
    </r>
    <r>
      <rPr>
        <rFont val="Times New Roman"/>
        <b/>
        <color theme="1"/>
      </rPr>
      <t>Laurens County, SC</t>
    </r>
    <r>
      <rPr>
        <rFont val="Times New Roman"/>
        <color theme="1"/>
      </rPr>
      <t xml:space="preserve">; 
2) undergrads from Laurens Co.
3) seminary: </t>
    </r>
    <r>
      <rPr>
        <rFont val="Times New Roman"/>
        <b/>
        <color theme="1"/>
      </rPr>
      <t>Piedmont area of SC (Abbeville,
Anderson, Cherokee, Greenville, Greenwood, McCormick, Oconee, Pickens,
Spartanburg, Union, and York co.)</t>
    </r>
    <r>
      <rPr>
        <rFont val="Times New Roman"/>
        <color theme="1"/>
      </rPr>
      <t xml:space="preserve">
4) undergrads from the Pied. SC. </t>
    </r>
  </si>
  <si>
    <r>
      <rPr>
        <rFont val="Times New Roman"/>
        <color theme="1"/>
      </rPr>
      <t xml:space="preserve">- Members of the Order, 
- or </t>
    </r>
    <r>
      <rPr>
        <rFont val="Times New Roman"/>
        <b/>
        <color theme="1"/>
      </rPr>
      <t>women</t>
    </r>
    <r>
      <rPr>
        <rFont val="Times New Roman"/>
        <color theme="1"/>
      </rPr>
      <t xml:space="preserve"> communicants of the Episcopal Church, 
 </t>
    </r>
  </si>
  <si>
    <r>
      <rPr>
        <rFont val="Times New Roman"/>
        <color theme="1"/>
      </rPr>
      <t xml:space="preserve">Must be residents of </t>
    </r>
    <r>
      <rPr>
        <rFont val="Times New Roman"/>
        <b/>
        <color theme="1"/>
      </rPr>
      <t>St. Lucie or Okeechobee counties in Florida</t>
    </r>
  </si>
  <si>
    <r>
      <rPr>
        <rFont val="Times New Roman"/>
        <b/>
        <color theme="1"/>
      </rPr>
      <t>Episcopalians</t>
    </r>
    <r>
      <rPr>
        <rFont val="Times New Roman"/>
        <color theme="1"/>
      </rPr>
      <t xml:space="preserve">, especialy </t>
    </r>
    <r>
      <rPr>
        <rFont val="Times New Roman"/>
        <b/>
        <color theme="1"/>
      </rPr>
      <t>Native Americans and children of Misionaries</t>
    </r>
  </si>
  <si>
    <r>
      <rPr>
        <rFont val="Times New Roman"/>
        <color theme="1"/>
      </rPr>
      <t xml:space="preserve">A variety of scholarship oppertunities for </t>
    </r>
    <r>
      <rPr>
        <rFont val="Times New Roman"/>
        <b/>
        <color theme="1"/>
      </rPr>
      <t>African American students</t>
    </r>
  </si>
  <si>
    <r>
      <rPr>
        <rFont val="Times New Roman"/>
        <color theme="1"/>
      </rPr>
      <t xml:space="preserve">students </t>
    </r>
    <r>
      <rPr>
        <rFont val="Times New Roman"/>
        <b/>
        <color theme="1"/>
      </rPr>
      <t>not born in the US</t>
    </r>
    <r>
      <rPr>
        <rFont val="Times New Roman"/>
        <color theme="1"/>
      </rPr>
      <t xml:space="preserve"> but have become legal residents or have a green card, or students who one or both parents were born outside of the US, must be</t>
    </r>
    <r>
      <rPr>
        <rFont val="Times New Roman"/>
        <b/>
        <color theme="1"/>
      </rPr>
      <t xml:space="preserve"> 31 or younger</t>
    </r>
  </si>
  <si>
    <r>
      <rPr>
        <rFont val="Times New Roman"/>
        <color theme="1"/>
      </rPr>
      <t xml:space="preserve">Seminary students who are planning a </t>
    </r>
    <r>
      <rPr>
        <rFont val="Times New Roman"/>
        <b/>
        <color theme="1"/>
      </rPr>
      <t>career in evangelism and missions</t>
    </r>
  </si>
  <si>
    <r>
      <rPr>
        <rFont val="Times New Roman"/>
        <b/>
        <color theme="1"/>
      </rPr>
      <t xml:space="preserve">Female </t>
    </r>
    <r>
      <rPr>
        <rFont val="Times New Roman"/>
        <color theme="1"/>
      </rPr>
      <t xml:space="preserve">members of Episcopal churches in </t>
    </r>
    <r>
      <rPr>
        <rFont val="Times New Roman"/>
        <b/>
        <color theme="1"/>
      </rPr>
      <t>Washington, D.C</t>
    </r>
    <r>
      <rPr>
        <rFont val="Times New Roman"/>
        <color theme="1"/>
      </rPr>
      <t>.
Graduate or professional school level</t>
    </r>
  </si>
  <si>
    <r>
      <rPr>
        <rFont val="Times New Roman"/>
        <color theme="1"/>
      </rPr>
      <t xml:space="preserve"> MDiv student at an accredited seminary.
- You must have lived or currently live in</t>
    </r>
    <r>
      <rPr>
        <rFont val="Times New Roman"/>
        <b/>
        <color theme="1"/>
      </rPr>
      <t xml:space="preserve"> Iowa</t>
    </r>
    <r>
      <rPr>
        <rFont val="Times New Roman"/>
        <color theme="1"/>
      </rPr>
      <t>.</t>
    </r>
  </si>
  <si>
    <r>
      <rPr>
        <rFont val="Times New Roman"/>
        <color theme="1"/>
      </rPr>
      <t>financial assistance for college and other purposes to communicants or residents of the</t>
    </r>
    <r>
      <rPr>
        <rFont val="Times New Roman"/>
        <b/>
        <color theme="1"/>
      </rPr>
      <t xml:space="preserve"> Diocese of Southern Virginia</t>
    </r>
    <r>
      <rPr>
        <rFont val="Times New Roman"/>
        <color theme="1"/>
      </rPr>
      <t xml:space="preserve">
- at least a 2.5 GPA
- family income &lt;$125,000.00</t>
    </r>
  </si>
  <si>
    <r>
      <rPr>
        <rFont val="Times New Roman"/>
        <color theme="1"/>
      </rPr>
      <t xml:space="preserve">First preference is given to residents of </t>
    </r>
    <r>
      <rPr>
        <rFont val="Times New Roman"/>
        <b/>
        <color theme="1"/>
      </rPr>
      <t>Washington County TX</t>
    </r>
    <r>
      <rPr>
        <rFont val="Times New Roman"/>
        <color theme="1"/>
      </rPr>
      <t>, then to all other Texas residents</t>
    </r>
  </si>
  <si>
    <r>
      <rPr>
        <rFont val="Times New Roman"/>
        <b/>
        <color theme="1"/>
      </rPr>
      <t>Ohio</t>
    </r>
    <r>
      <rPr>
        <rFont val="Times New Roman"/>
        <color theme="1"/>
      </rPr>
      <t xml:space="preserve"> residents who are preparing for full-time Christian ministry; 
may attend a seminary in any state; </t>
    </r>
  </si>
  <si>
    <r>
      <rPr>
        <rFont val="Times New Roman"/>
        <color theme="1"/>
      </rPr>
      <t xml:space="preserve">
- </t>
    </r>
    <r>
      <rPr>
        <rFont val="Times New Roman"/>
        <b/>
        <color theme="1"/>
      </rPr>
      <t>Be a resident of the State of Hawaii</t>
    </r>
    <r>
      <rPr>
        <rFont val="Times New Roman"/>
        <color theme="1"/>
      </rPr>
      <t xml:space="preserve">
plus other criteria</t>
    </r>
  </si>
  <si>
    <r>
      <rPr>
        <rFont val="Times New Roman"/>
        <b/>
        <color theme="1"/>
      </rPr>
      <t xml:space="preserve">Senior </t>
    </r>
    <r>
      <rPr>
        <rFont val="Times New Roman"/>
        <color theme="1"/>
      </rPr>
      <t>M.Div program/must be nominated by SSW (2 nominations per school)</t>
    </r>
  </si>
  <si>
    <r>
      <rPr>
        <rFont val="Times New Roman"/>
        <color theme="1"/>
      </rPr>
      <t>Residents of</t>
    </r>
    <r>
      <rPr>
        <rFont val="Times New Roman"/>
        <b/>
        <color theme="1"/>
      </rPr>
      <t xml:space="preserve"> Cabarrus County, North Carolina</t>
    </r>
    <r>
      <rPr>
        <rFont val="Times New Roman"/>
        <color theme="1"/>
      </rPr>
      <t xml:space="preserve"> studying for the ministry</t>
    </r>
  </si>
  <si>
    <r>
      <rPr>
        <rFont val="Times New Roman"/>
        <color theme="1"/>
      </rPr>
      <t xml:space="preserve">residents of </t>
    </r>
    <r>
      <rPr>
        <rFont val="Times New Roman"/>
        <b/>
        <color theme="1"/>
      </rPr>
      <t>Lorain County, Ohio</t>
    </r>
  </si>
  <si>
    <r>
      <rPr>
        <rFont val="Times New Roman"/>
        <color theme="1"/>
      </rPr>
      <t xml:space="preserve">
resident of the greater </t>
    </r>
    <r>
      <rPr>
        <rFont val="Times New Roman"/>
        <b/>
        <color theme="1"/>
      </rPr>
      <t>San Antonio</t>
    </r>
    <r>
      <rPr>
        <rFont val="Times New Roman"/>
        <color theme="1"/>
      </rPr>
      <t xml:space="preserve"> area.</t>
    </r>
  </si>
  <si>
    <r>
      <rPr>
        <rFont val="Times New Roman"/>
        <color theme="1"/>
      </rPr>
      <t>• be from</t>
    </r>
    <r>
      <rPr>
        <rFont val="Times New Roman"/>
        <b/>
        <color theme="1"/>
      </rPr>
      <t xml:space="preserve"> New Hampshire</t>
    </r>
    <r>
      <rPr>
        <rFont val="Times New Roman"/>
        <color theme="1"/>
      </rPr>
      <t xml:space="preserve">
</t>
    </r>
  </si>
  <si>
    <r>
      <rPr>
        <rFont val="Times New Roman"/>
        <color theme="1"/>
      </rPr>
      <t xml:space="preserve">Applicants must demonstrate a genuine faith in God, and be from </t>
    </r>
    <r>
      <rPr>
        <rFont val="Times New Roman"/>
        <b/>
        <color theme="1"/>
      </rPr>
      <t>Western Washington, California, Colorado, or Hawaii</t>
    </r>
    <r>
      <rPr>
        <rFont val="Times New Roman"/>
        <color theme="1"/>
      </rPr>
      <t xml:space="preserve">. </t>
    </r>
  </si>
  <si>
    <r>
      <rPr>
        <rFont val="Times New Roman"/>
        <color theme="1"/>
      </rPr>
      <t xml:space="preserve"> </t>
    </r>
    <r>
      <rPr>
        <rFont val="Times New Roman"/>
        <b/>
        <color theme="1"/>
      </rPr>
      <t>Diocese of Upper South Carolina</t>
    </r>
    <r>
      <rPr>
        <rFont val="Times New Roman"/>
        <color theme="1"/>
      </rPr>
      <t xml:space="preserve">
</t>
    </r>
  </si>
  <si>
    <r>
      <rPr>
        <rFont val="Times New Roman"/>
        <color theme="1"/>
      </rPr>
      <t xml:space="preserve">designated counties in </t>
    </r>
    <r>
      <rPr>
        <rFont val="Times New Roman"/>
        <b/>
        <color theme="1"/>
      </rPr>
      <t xml:space="preserve">Oregon  </t>
    </r>
    <r>
      <rPr>
        <rFont val="Times New Roman"/>
        <color theme="1"/>
      </rPr>
      <t xml:space="preserve">          Use search function with scholarship name for more information and application process</t>
    </r>
  </si>
  <si>
    <r>
      <rPr>
        <rFont val="Times New Roman"/>
        <b/>
        <color theme="1"/>
      </rPr>
      <t>- Delaware resident</t>
    </r>
    <r>
      <rPr>
        <rFont val="Times New Roman"/>
        <color theme="1"/>
      </rPr>
      <t xml:space="preserve">
</t>
    </r>
  </si>
  <si>
    <r>
      <rPr>
        <rFont val="Times New Roman"/>
        <color theme="1"/>
        <sz val="10.0"/>
      </rPr>
      <t xml:space="preserve">
Restricted to</t>
    </r>
    <r>
      <rPr>
        <rFont val="Times New Roman"/>
        <b/>
        <color theme="1"/>
        <sz val="10.0"/>
      </rPr>
      <t xml:space="preserve"> female students
</t>
    </r>
    <r>
      <rPr>
        <rFont val="Times New Roman"/>
        <color theme="1"/>
        <sz val="10.0"/>
      </rPr>
      <t>Restricted to</t>
    </r>
    <r>
      <rPr>
        <rFont val="Times New Roman"/>
        <b/>
        <color theme="1"/>
        <sz val="10.0"/>
      </rPr>
      <t xml:space="preserve"> residents of Tennessee or Texas</t>
    </r>
  </si>
  <si>
    <r>
      <rPr>
        <rFont val="Times New Roman"/>
        <color theme="1"/>
      </rPr>
      <t xml:space="preserve">1) A </t>
    </r>
    <r>
      <rPr>
        <rFont val="Times New Roman"/>
        <b/>
        <color theme="1"/>
      </rPr>
      <t>female</t>
    </r>
    <r>
      <rPr>
        <rFont val="Times New Roman"/>
        <color theme="1"/>
      </rPr>
      <t xml:space="preserve"> communicant in good standing, 
2)Ability to show real financial need.</t>
    </r>
  </si>
  <si>
    <r>
      <rPr>
        <rFont val="Times New Roman"/>
        <color theme="1"/>
      </rPr>
      <t xml:space="preserve">- </t>
    </r>
    <r>
      <rPr>
        <rFont val="Times New Roman"/>
        <b/>
        <color theme="1"/>
      </rPr>
      <t>Women</t>
    </r>
    <r>
      <rPr>
        <rFont val="Times New Roman"/>
        <color theme="1"/>
      </rPr>
      <t xml:space="preserve"> seeking ordination
- Prefrence for women from </t>
    </r>
    <r>
      <rPr>
        <rFont val="Times New Roman"/>
        <b/>
        <color theme="1"/>
      </rPr>
      <t>Pensylvania</t>
    </r>
  </si>
  <si>
    <r>
      <rPr>
        <rFont val="Times New Roman"/>
        <color theme="1"/>
      </rPr>
      <t xml:space="preserve">Must be a full time student entering the last </t>
    </r>
    <r>
      <rPr>
        <rFont val="Times New Roman"/>
        <b/>
        <color theme="1"/>
      </rPr>
      <t>year of study</t>
    </r>
    <r>
      <rPr>
        <rFont val="Times New Roman"/>
        <color theme="1"/>
      </rPr>
      <t xml:space="preserve"> and intending to be ordained.</t>
    </r>
  </si>
  <si>
    <r>
      <rPr>
        <rFont val="Times New Roman"/>
        <color theme="1"/>
      </rPr>
      <t xml:space="preserve">Priority is given, in this order, to: 
1) seminarians from </t>
    </r>
    <r>
      <rPr>
        <rFont val="Times New Roman"/>
        <b/>
        <color theme="1"/>
      </rPr>
      <t>Laurens County, SC</t>
    </r>
    <r>
      <rPr>
        <rFont val="Times New Roman"/>
        <color theme="1"/>
      </rPr>
      <t xml:space="preserve">; 
2) undergrads from Laurens Co.
3) seminary: </t>
    </r>
    <r>
      <rPr>
        <rFont val="Times New Roman"/>
        <b/>
        <color theme="1"/>
      </rPr>
      <t>Piedmont area of SC (Abbeville,
Anderson, Cherokee, Greenville, Greenwood, McCormick, Oconee, Pickens,
Spartanburg, Union, and York co.)</t>
    </r>
    <r>
      <rPr>
        <rFont val="Times New Roman"/>
        <color theme="1"/>
      </rPr>
      <t xml:space="preserve">
4) undergrads from the Pied. SC. </t>
    </r>
  </si>
  <si>
    <r>
      <rPr>
        <rFont val="Times New Roman"/>
        <color theme="1"/>
      </rPr>
      <t xml:space="preserve">- Members of the Order, 
- or </t>
    </r>
    <r>
      <rPr>
        <rFont val="Times New Roman"/>
        <b/>
        <color theme="1"/>
      </rPr>
      <t>women</t>
    </r>
    <r>
      <rPr>
        <rFont val="Times New Roman"/>
        <color theme="1"/>
      </rPr>
      <t xml:space="preserve"> communicants of the Episcopal Church, 
 </t>
    </r>
  </si>
  <si>
    <r>
      <rPr>
        <rFont val="Times New Roman"/>
        <color theme="1"/>
      </rPr>
      <t xml:space="preserve">Must be residents of </t>
    </r>
    <r>
      <rPr>
        <rFont val="Times New Roman"/>
        <b/>
        <color theme="1"/>
      </rPr>
      <t>St. Lucie or Okeechobee counties in Florida</t>
    </r>
  </si>
  <si>
    <r>
      <rPr>
        <rFont val="Times New Roman"/>
        <b/>
        <color theme="1"/>
      </rPr>
      <t>Episcopalians</t>
    </r>
    <r>
      <rPr>
        <rFont val="Times New Roman"/>
        <color theme="1"/>
      </rPr>
      <t xml:space="preserve">, especialy </t>
    </r>
    <r>
      <rPr>
        <rFont val="Times New Roman"/>
        <b/>
        <color theme="1"/>
      </rPr>
      <t>Native Americans and children of Misionaries</t>
    </r>
  </si>
  <si>
    <r>
      <rPr>
        <rFont val="Times New Roman"/>
        <color theme="1"/>
      </rPr>
      <t xml:space="preserve">A variety of scholarship oppertunities for </t>
    </r>
    <r>
      <rPr>
        <rFont val="Times New Roman"/>
        <b/>
        <color theme="1"/>
      </rPr>
      <t>African American students</t>
    </r>
  </si>
  <si>
    <r>
      <rPr>
        <rFont val="Times New Roman"/>
        <color theme="1"/>
      </rPr>
      <t xml:space="preserve">students </t>
    </r>
    <r>
      <rPr>
        <rFont val="Times New Roman"/>
        <b/>
        <color theme="1"/>
      </rPr>
      <t>not born in the US</t>
    </r>
    <r>
      <rPr>
        <rFont val="Times New Roman"/>
        <color theme="1"/>
      </rPr>
      <t xml:space="preserve"> but have become legal residents or have a green card, or students who one or both parents were born outside of the US, must be</t>
    </r>
    <r>
      <rPr>
        <rFont val="Times New Roman"/>
        <b/>
        <color theme="1"/>
      </rPr>
      <t xml:space="preserve"> 31 or younger</t>
    </r>
  </si>
  <si>
    <r>
      <rPr>
        <rFont val="Times New Roman"/>
        <color theme="1"/>
      </rPr>
      <t xml:space="preserve">Seminary students who are planning a </t>
    </r>
    <r>
      <rPr>
        <rFont val="Times New Roman"/>
        <b/>
        <color theme="1"/>
      </rPr>
      <t>career in evangelism and missions</t>
    </r>
  </si>
  <si>
    <r>
      <rPr>
        <rFont val="Times New Roman"/>
        <b/>
        <color theme="1"/>
      </rPr>
      <t xml:space="preserve">Female </t>
    </r>
    <r>
      <rPr>
        <rFont val="Times New Roman"/>
        <color theme="1"/>
      </rPr>
      <t xml:space="preserve">members of Episcopal churches in </t>
    </r>
    <r>
      <rPr>
        <rFont val="Times New Roman"/>
        <b/>
        <color theme="1"/>
      </rPr>
      <t>Washington, D.C</t>
    </r>
    <r>
      <rPr>
        <rFont val="Times New Roman"/>
        <color theme="1"/>
      </rPr>
      <t>.
Graduate or professional school level</t>
    </r>
  </si>
  <si>
    <r>
      <rPr>
        <rFont val="Times New Roman"/>
        <color theme="1"/>
      </rPr>
      <t xml:space="preserve"> MDiv student at an accredited seminary.
- You must have lived or currently live in</t>
    </r>
    <r>
      <rPr>
        <rFont val="Times New Roman"/>
        <b/>
        <color theme="1"/>
      </rPr>
      <t xml:space="preserve"> Iowa</t>
    </r>
    <r>
      <rPr>
        <rFont val="Times New Roman"/>
        <color theme="1"/>
      </rPr>
      <t>.</t>
    </r>
  </si>
  <si>
    <r>
      <rPr>
        <rFont val="Times New Roman"/>
        <color theme="1"/>
      </rPr>
      <t>financial assistance for college and other purposes to communicants or residents of the</t>
    </r>
    <r>
      <rPr>
        <rFont val="Times New Roman"/>
        <b/>
        <color theme="1"/>
      </rPr>
      <t xml:space="preserve"> Diocese of Southern Virginia</t>
    </r>
    <r>
      <rPr>
        <rFont val="Times New Roman"/>
        <color theme="1"/>
      </rPr>
      <t xml:space="preserve">
- at least a 2.5 GPA
- family income &lt;$125,000.00</t>
    </r>
  </si>
  <si>
    <r>
      <rPr>
        <rFont val="Times New Roman"/>
        <color theme="1"/>
      </rPr>
      <t xml:space="preserve">First preference is given to residents of </t>
    </r>
    <r>
      <rPr>
        <rFont val="Times New Roman"/>
        <b/>
        <color theme="1"/>
      </rPr>
      <t>Washington County TX</t>
    </r>
    <r>
      <rPr>
        <rFont val="Times New Roman"/>
        <color theme="1"/>
      </rPr>
      <t>, then to all other Texas residents</t>
    </r>
  </si>
  <si>
    <r>
      <rPr>
        <rFont val="Times New Roman"/>
        <b/>
        <color theme="1"/>
      </rPr>
      <t>Ohio</t>
    </r>
    <r>
      <rPr>
        <rFont val="Times New Roman"/>
        <color theme="1"/>
      </rPr>
      <t xml:space="preserve"> residents who are preparing for full-time Christian ministry; 
may attend a seminary in any state; </t>
    </r>
  </si>
  <si>
    <r>
      <rPr>
        <rFont val="Times New Roman"/>
        <color theme="1"/>
      </rPr>
      <t xml:space="preserve">
- </t>
    </r>
    <r>
      <rPr>
        <rFont val="Times New Roman"/>
        <b/>
        <color theme="1"/>
      </rPr>
      <t>Be a resident of the State of Hawaii</t>
    </r>
    <r>
      <rPr>
        <rFont val="Times New Roman"/>
        <color theme="1"/>
      </rPr>
      <t xml:space="preserve">
plus other criteria</t>
    </r>
  </si>
  <si>
    <r>
      <rPr>
        <rFont val="Times New Roman"/>
        <b/>
        <color theme="1"/>
      </rPr>
      <t xml:space="preserve">Senior </t>
    </r>
    <r>
      <rPr>
        <rFont val="Times New Roman"/>
        <color theme="1"/>
      </rPr>
      <t>M.Div program/must be nominated by SSW (2 nominations per school)</t>
    </r>
  </si>
  <si>
    <r>
      <rPr>
        <rFont val="Times New Roman"/>
        <color theme="1"/>
      </rPr>
      <t>Residents of</t>
    </r>
    <r>
      <rPr>
        <rFont val="Times New Roman"/>
        <b/>
        <color theme="1"/>
      </rPr>
      <t xml:space="preserve"> Cabarrus County, North Carolina</t>
    </r>
    <r>
      <rPr>
        <rFont val="Times New Roman"/>
        <color theme="1"/>
      </rPr>
      <t xml:space="preserve"> studying for the ministry</t>
    </r>
  </si>
  <si>
    <r>
      <rPr>
        <rFont val="Times New Roman"/>
        <color theme="1"/>
      </rPr>
      <t xml:space="preserve">residents of </t>
    </r>
    <r>
      <rPr>
        <rFont val="Times New Roman"/>
        <b/>
        <color theme="1"/>
      </rPr>
      <t>Lorain County, Ohio</t>
    </r>
  </si>
  <si>
    <r>
      <rPr>
        <rFont val="Times New Roman"/>
        <color theme="1"/>
      </rPr>
      <t xml:space="preserve">
resident of the greater </t>
    </r>
    <r>
      <rPr>
        <rFont val="Times New Roman"/>
        <b/>
        <color theme="1"/>
      </rPr>
      <t>San Antonio</t>
    </r>
    <r>
      <rPr>
        <rFont val="Times New Roman"/>
        <color theme="1"/>
      </rPr>
      <t xml:space="preserve"> area.</t>
    </r>
  </si>
  <si>
    <r>
      <rPr>
        <rFont val="Times New Roman"/>
        <color theme="1"/>
      </rPr>
      <t>• be from</t>
    </r>
    <r>
      <rPr>
        <rFont val="Times New Roman"/>
        <b/>
        <color theme="1"/>
      </rPr>
      <t xml:space="preserve"> New Hampshire</t>
    </r>
    <r>
      <rPr>
        <rFont val="Times New Roman"/>
        <color theme="1"/>
      </rPr>
      <t xml:space="preserve">
</t>
    </r>
  </si>
  <si>
    <r>
      <rPr>
        <rFont val="Times New Roman"/>
        <color theme="1"/>
      </rPr>
      <t xml:space="preserve">Applicants must demonstrate a genuine faith in God, and be from </t>
    </r>
    <r>
      <rPr>
        <rFont val="Times New Roman"/>
        <b/>
        <color theme="1"/>
      </rPr>
      <t>Western Washington, California, Colorado, or Hawaii</t>
    </r>
    <r>
      <rPr>
        <rFont val="Times New Roman"/>
        <color theme="1"/>
      </rPr>
      <t xml:space="preserve">. </t>
    </r>
  </si>
  <si>
    <r>
      <rPr>
        <rFont val="Times New Roman"/>
        <color theme="1"/>
      </rPr>
      <t xml:space="preserve"> </t>
    </r>
    <r>
      <rPr>
        <rFont val="Times New Roman"/>
        <b/>
        <color theme="1"/>
      </rPr>
      <t>Diocese of Upper South Carolina</t>
    </r>
    <r>
      <rPr>
        <rFont val="Times New Roman"/>
        <color theme="1"/>
      </rPr>
      <t xml:space="preserve">
</t>
    </r>
  </si>
  <si>
    <r>
      <rPr>
        <rFont val="Times New Roman"/>
        <color theme="1"/>
      </rPr>
      <t xml:space="preserve">designated counties in </t>
    </r>
    <r>
      <rPr>
        <rFont val="Times New Roman"/>
        <b/>
        <color theme="1"/>
      </rPr>
      <t xml:space="preserve">Oregon  </t>
    </r>
    <r>
      <rPr>
        <rFont val="Times New Roman"/>
        <color theme="1"/>
      </rPr>
      <t xml:space="preserve">          Use search function with scholarship name for more information and application process</t>
    </r>
  </si>
  <si>
    <r>
      <rPr>
        <rFont val="Times New Roman"/>
        <b/>
        <color theme="1"/>
      </rPr>
      <t>- Delaware resident</t>
    </r>
    <r>
      <rPr>
        <rFont val="Times New Roman"/>
        <color theme="1"/>
      </rPr>
      <t xml:space="preserve">
</t>
    </r>
  </si>
  <si>
    <r>
      <rPr>
        <rFont val="Times New Roman"/>
        <color theme="1"/>
        <sz val="10.0"/>
      </rPr>
      <t xml:space="preserve">
Restricted to</t>
    </r>
    <r>
      <rPr>
        <rFont val="Times New Roman"/>
        <b/>
        <color theme="1"/>
        <sz val="10.0"/>
      </rPr>
      <t xml:space="preserve"> female students
</t>
    </r>
    <r>
      <rPr>
        <rFont val="Times New Roman"/>
        <color theme="1"/>
        <sz val="10.0"/>
      </rPr>
      <t>Restricted to</t>
    </r>
    <r>
      <rPr>
        <rFont val="Times New Roman"/>
        <b/>
        <color theme="1"/>
        <sz val="10.0"/>
      </rPr>
      <t xml:space="preserve"> residents of Tennessee or Texas</t>
    </r>
  </si>
  <si>
    <r>
      <rPr>
        <rFont val="Times New Roman"/>
        <color theme="1"/>
      </rPr>
      <t xml:space="preserve">1) A </t>
    </r>
    <r>
      <rPr>
        <rFont val="Times New Roman"/>
        <b/>
        <color theme="1"/>
      </rPr>
      <t>female</t>
    </r>
    <r>
      <rPr>
        <rFont val="Times New Roman"/>
        <color theme="1"/>
      </rPr>
      <t xml:space="preserve"> communicant in good standing, 
2)Ability to show real financial need.</t>
    </r>
  </si>
  <si>
    <r>
      <rPr>
        <rFont val="Times New Roman"/>
        <color theme="1"/>
      </rPr>
      <t xml:space="preserve">- </t>
    </r>
    <r>
      <rPr>
        <rFont val="Times New Roman"/>
        <b/>
        <color theme="1"/>
      </rPr>
      <t>Women</t>
    </r>
    <r>
      <rPr>
        <rFont val="Times New Roman"/>
        <color theme="1"/>
      </rPr>
      <t xml:space="preserve"> seeking ordination
- Prefrence for women from </t>
    </r>
    <r>
      <rPr>
        <rFont val="Times New Roman"/>
        <b/>
        <color theme="1"/>
      </rPr>
      <t>Pensylvania</t>
    </r>
  </si>
  <si>
    <r>
      <rPr>
        <rFont val="Times New Roman"/>
        <color theme="1"/>
      </rPr>
      <t xml:space="preserve">Must be a full time student entering the last </t>
    </r>
    <r>
      <rPr>
        <rFont val="Times New Roman"/>
        <b/>
        <color theme="1"/>
      </rPr>
      <t>year of study</t>
    </r>
    <r>
      <rPr>
        <rFont val="Times New Roman"/>
        <color theme="1"/>
      </rPr>
      <t xml:space="preserve"> and intending to be ordained.</t>
    </r>
  </si>
  <si>
    <r>
      <rPr>
        <rFont val="Times New Roman"/>
        <color theme="1"/>
      </rPr>
      <t xml:space="preserve">Priority is given, in this order, to: 
1) seminarians from </t>
    </r>
    <r>
      <rPr>
        <rFont val="Times New Roman"/>
        <b/>
        <color theme="1"/>
      </rPr>
      <t>Laurens County, SC</t>
    </r>
    <r>
      <rPr>
        <rFont val="Times New Roman"/>
        <color theme="1"/>
      </rPr>
      <t xml:space="preserve">; 
2) undergrads from Laurens Co.
3) seminary: </t>
    </r>
    <r>
      <rPr>
        <rFont val="Times New Roman"/>
        <b/>
        <color theme="1"/>
      </rPr>
      <t>Piedmont area of SC (Abbeville,
Anderson, Cherokee, Greenville, Greenwood, McCormick, Oconee, Pickens,
Spartanburg, Union, and York co.)</t>
    </r>
    <r>
      <rPr>
        <rFont val="Times New Roman"/>
        <color theme="1"/>
      </rPr>
      <t xml:space="preserve">
4) undergrads from the Pied. SC. </t>
    </r>
  </si>
  <si>
    <r>
      <rPr>
        <rFont val="Times New Roman"/>
        <color theme="1"/>
      </rPr>
      <t xml:space="preserve">- Members of the Order, 
- or </t>
    </r>
    <r>
      <rPr>
        <rFont val="Times New Roman"/>
        <b/>
        <color theme="1"/>
      </rPr>
      <t>women</t>
    </r>
    <r>
      <rPr>
        <rFont val="Times New Roman"/>
        <color theme="1"/>
      </rPr>
      <t xml:space="preserve"> communicants of the Episcopal Church, 
 </t>
    </r>
  </si>
  <si>
    <r>
      <rPr>
        <rFont val="Times New Roman"/>
        <color theme="1"/>
      </rPr>
      <t xml:space="preserve">Must be residents of </t>
    </r>
    <r>
      <rPr>
        <rFont val="Times New Roman"/>
        <b/>
        <color theme="1"/>
      </rPr>
      <t>St. Lucie or Okeechobee counties in Florida</t>
    </r>
  </si>
  <si>
    <r>
      <rPr>
        <rFont val="Times New Roman"/>
        <b/>
        <color theme="1"/>
      </rPr>
      <t>Episcopalians</t>
    </r>
    <r>
      <rPr>
        <rFont val="Times New Roman"/>
        <color theme="1"/>
      </rPr>
      <t xml:space="preserve">, especialy </t>
    </r>
    <r>
      <rPr>
        <rFont val="Times New Roman"/>
        <b/>
        <color theme="1"/>
      </rPr>
      <t>Native Americans and children of Misionaries</t>
    </r>
  </si>
  <si>
    <r>
      <rPr>
        <rFont val="Times New Roman"/>
        <color theme="1"/>
      </rPr>
      <t xml:space="preserve">A variety of scholarship oppertunities for </t>
    </r>
    <r>
      <rPr>
        <rFont val="Times New Roman"/>
        <b/>
        <color theme="1"/>
      </rPr>
      <t>African American students</t>
    </r>
  </si>
  <si>
    <r>
      <rPr>
        <rFont val="Times New Roman"/>
        <color theme="1"/>
      </rPr>
      <t xml:space="preserve">students </t>
    </r>
    <r>
      <rPr>
        <rFont val="Times New Roman"/>
        <b/>
        <color theme="1"/>
      </rPr>
      <t>not born in the US</t>
    </r>
    <r>
      <rPr>
        <rFont val="Times New Roman"/>
        <color theme="1"/>
      </rPr>
      <t xml:space="preserve"> but have become legal residents or have a green card, or students who one or both parents were born outside of the US, must be</t>
    </r>
    <r>
      <rPr>
        <rFont val="Times New Roman"/>
        <b/>
        <color theme="1"/>
      </rPr>
      <t xml:space="preserve"> 31 or younger</t>
    </r>
  </si>
  <si>
    <r>
      <rPr>
        <rFont val="Times New Roman"/>
        <color theme="1"/>
      </rPr>
      <t xml:space="preserve">Seminary students who are planning a </t>
    </r>
    <r>
      <rPr>
        <rFont val="Times New Roman"/>
        <b/>
        <color theme="1"/>
      </rPr>
      <t>career in evangelism and missions</t>
    </r>
  </si>
  <si>
    <r>
      <rPr>
        <rFont val="Times New Roman"/>
        <b/>
        <color theme="1"/>
      </rPr>
      <t xml:space="preserve">Female </t>
    </r>
    <r>
      <rPr>
        <rFont val="Times New Roman"/>
        <color theme="1"/>
      </rPr>
      <t xml:space="preserve">members of Episcopal churches in </t>
    </r>
    <r>
      <rPr>
        <rFont val="Times New Roman"/>
        <b/>
        <color theme="1"/>
      </rPr>
      <t>Washington, D.C</t>
    </r>
    <r>
      <rPr>
        <rFont val="Times New Roman"/>
        <color theme="1"/>
      </rPr>
      <t>.
Graduate or professional school level</t>
    </r>
  </si>
  <si>
    <r>
      <rPr>
        <rFont val="Times New Roman"/>
        <color theme="1"/>
      </rPr>
      <t xml:space="preserve"> MDiv student at an accredited seminary.
- You must have lived or currently live in</t>
    </r>
    <r>
      <rPr>
        <rFont val="Times New Roman"/>
        <b/>
        <color theme="1"/>
      </rPr>
      <t xml:space="preserve"> Iowa</t>
    </r>
    <r>
      <rPr>
        <rFont val="Times New Roman"/>
        <color theme="1"/>
      </rPr>
      <t>.</t>
    </r>
  </si>
  <si>
    <r>
      <rPr>
        <rFont val="Times New Roman"/>
        <color theme="1"/>
      </rPr>
      <t>financial assistance for college and other purposes to communicants or residents of the</t>
    </r>
    <r>
      <rPr>
        <rFont val="Times New Roman"/>
        <b/>
        <color theme="1"/>
      </rPr>
      <t xml:space="preserve"> Diocese of Southern Virginia</t>
    </r>
    <r>
      <rPr>
        <rFont val="Times New Roman"/>
        <color theme="1"/>
      </rPr>
      <t xml:space="preserve">
- at least a 2.5 GPA
- family income &lt;$125,000.00</t>
    </r>
  </si>
  <si>
    <r>
      <rPr>
        <rFont val="Times New Roman"/>
        <color theme="1"/>
      </rPr>
      <t xml:space="preserve">First preference is given to residents of </t>
    </r>
    <r>
      <rPr>
        <rFont val="Times New Roman"/>
        <b/>
        <color theme="1"/>
      </rPr>
      <t>Washington County TX</t>
    </r>
    <r>
      <rPr>
        <rFont val="Times New Roman"/>
        <color theme="1"/>
      </rPr>
      <t>, then to all other Texas residents</t>
    </r>
  </si>
  <si>
    <r>
      <rPr>
        <rFont val="Times New Roman"/>
        <b/>
        <color theme="1"/>
      </rPr>
      <t>Ohio</t>
    </r>
    <r>
      <rPr>
        <rFont val="Times New Roman"/>
        <color theme="1"/>
      </rPr>
      <t xml:space="preserve"> residents who are preparing for full-time Christian ministry; 
may attend a seminary in any state; </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</si>
</sst>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
    <numFmt numFmtId="165" formatCode="&quot;$&quot;#,##0.00"/>
  </numFmts>
  <fonts count="23">
    <font>
      <sz val="10.0"/>
      <color rgb="FF000000"/>
      <name val="Arial"/>
      <scheme val="minor"/>
    </font>
    <font>
      <b/>
      <sz val="18.0"/>
      <color rgb="FF0000FF"/>
      <name val="Times New Roman"/>
    </font>
    <font>
      <sz val="12.0"/>
      <color theme="1"/>
      <name val="Times New Roman"/>
    </font>
    <font>
      <b/>
      <sz val="14.0"/>
      <color theme="1"/>
      <name val="Times New Roman"/>
    </font>
    <font>
      <b/>
      <sz val="11.0"/>
      <color theme="1"/>
      <name val="Times New Roman"/>
    </font>
    <font>
      <u/>
      <sz val="11.0"/>
      <color rgb="FF0000FF"/>
      <name val="Times New Roman"/>
    </font>
    <font>
      <sz val="11.0"/>
      <color theme="1"/>
      <name val="Times New Roman"/>
    </font>
    <font>
      <u/>
      <sz val="11.0"/>
      <color rgb="FF1155CC"/>
      <name val="Times New Roman"/>
    </font>
    <font>
      <b/>
      <u/>
      <sz val="11.0"/>
      <color rgb="FF0000FF"/>
      <name val="Times New Roman"/>
    </font>
    <font>
      <u/>
      <sz val="11.0"/>
      <color rgb="FF0000FF"/>
      <name val="Times New Roman"/>
    </font>
    <font>
      <b/>
      <u/>
      <sz val="11.0"/>
      <color rgb="FF0000FF"/>
      <name val="Times New Roman"/>
    </font>
    <font>
      <color theme="1"/>
      <name val="Times New Roman"/>
    </font>
    <font>
      <sz val="10.0"/>
      <color theme="1"/>
      <name val="Times New Roman"/>
    </font>
    <font>
      <b/>
      <sz val="10.0"/>
      <color theme="1"/>
      <name val="Times New Roman"/>
    </font>
    <font>
      <sz val="10.0"/>
      <color rgb="FF000000"/>
      <name val="Times New Roman"/>
    </font>
    <font>
      <color rgb="FF1155CC"/>
      <name val="Times New Roman"/>
    </font>
    <font>
      <color rgb="FF000000"/>
      <name val="Times New Roman"/>
    </font>
    <font>
      <sz val="9.0"/>
      <color theme="1"/>
      <name val="Times New Roman"/>
    </font>
    <font>
      <b/>
      <u/>
      <sz val="10.0"/>
      <color rgb="FF0000FF"/>
      <name val="Times New Roman"/>
    </font>
    <font>
      <u/>
      <color rgb="FF0000FF"/>
      <name val="Times New Roman"/>
    </font>
    <font>
      <u/>
      <color rgb="FF1155CC"/>
      <name val="Times New Roman"/>
    </font>
    <font>
      <u/>
      <sz val="10.0"/>
      <color rgb="FF0000FF"/>
      <name val="Times New Roman"/>
    </font>
    <font>
      <color theme="1"/>
      <name val="Arial"/>
      <scheme val="minor"/>
    </font>
  </fonts>
  <fills count="3">
    <fill>
      <patternFill patternType="none"/>
    </fill>
    <fill>
      <patternFill patternType="lightGray"/>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0">
    <xf borderId="0" fillId="0" fontId="0" numFmtId="0" xfId="0" applyAlignment="1" applyFont="1">
      <alignment readingOrder="0" shrinkToFit="0" vertical="bottom" wrapText="1"/>
    </xf>
    <xf borderId="0" fillId="2" fontId="1" numFmtId="0" xfId="0" applyAlignment="1" applyFill="1" applyFont="1">
      <alignment horizontal="center" shrinkToFit="0" vertical="center" wrapText="1"/>
    </xf>
    <xf borderId="0" fillId="2" fontId="2" numFmtId="0" xfId="0" applyAlignment="1" applyFont="1">
      <alignment horizontal="center" shrinkToFit="0" vertical="center" wrapText="1"/>
    </xf>
    <xf borderId="0" fillId="2" fontId="3" numFmtId="0" xfId="0" applyAlignment="1" applyFont="1">
      <alignment horizontal="center" shrinkToFit="0" vertical="center" wrapText="1"/>
    </xf>
    <xf borderId="0" fillId="2" fontId="3" numFmtId="0" xfId="0" applyAlignment="1" applyFont="1">
      <alignment horizontal="left" shrinkToFit="0" vertical="center" wrapText="1"/>
    </xf>
    <xf borderId="0" fillId="2" fontId="3" numFmtId="49" xfId="0" applyAlignment="1" applyFont="1" applyNumberFormat="1">
      <alignment horizontal="center" shrinkToFit="0" vertical="center" wrapText="1"/>
    </xf>
    <xf borderId="1" fillId="2" fontId="4" numFmtId="0" xfId="0" applyAlignment="1" applyBorder="1" applyFont="1">
      <alignment horizontal="center" shrinkToFit="0" vertical="center" wrapText="1"/>
    </xf>
    <xf borderId="1" fillId="2" fontId="4" numFmtId="0" xfId="0" applyAlignment="1" applyBorder="1" applyFont="1">
      <alignment horizontal="left" shrinkToFit="0" vertical="center" wrapText="1"/>
    </xf>
    <xf borderId="1" fillId="2" fontId="4" numFmtId="49" xfId="0" applyAlignment="1" applyBorder="1" applyFont="1" applyNumberFormat="1">
      <alignment horizontal="center" shrinkToFit="0" vertical="center" wrapText="1"/>
    </xf>
    <xf borderId="1" fillId="2" fontId="5" numFmtId="0" xfId="0" applyAlignment="1" applyBorder="1" applyFont="1">
      <alignment horizontal="center" shrinkToFit="0" vertical="center" wrapText="1"/>
    </xf>
    <xf borderId="1" fillId="2" fontId="6" numFmtId="0" xfId="0" applyAlignment="1" applyBorder="1" applyFont="1">
      <alignment horizontal="left" shrinkToFit="0" vertical="center" wrapText="1"/>
    </xf>
    <xf borderId="1" fillId="2" fontId="6" numFmtId="49" xfId="0" applyAlignment="1" applyBorder="1" applyFont="1" applyNumberFormat="1">
      <alignment horizontal="center" shrinkToFit="0" vertical="center" wrapText="1"/>
    </xf>
    <xf borderId="1" fillId="2" fontId="7" numFmtId="0" xfId="0" applyAlignment="1" applyBorder="1" applyFont="1">
      <alignment horizontal="center" shrinkToFit="0" vertical="center" wrapText="1"/>
    </xf>
    <xf borderId="1" fillId="2" fontId="6" numFmtId="0" xfId="0" applyAlignment="1" applyBorder="1" applyFont="1">
      <alignment horizontal="center" shrinkToFit="0" vertical="center" wrapText="1"/>
    </xf>
    <xf borderId="1" fillId="2" fontId="8" numFmtId="0" xfId="0" applyAlignment="1" applyBorder="1" applyFont="1">
      <alignment horizontal="center" shrinkToFit="0" vertical="center" wrapText="1"/>
    </xf>
    <xf borderId="1" fillId="2" fontId="6" numFmtId="3" xfId="0" applyAlignment="1" applyBorder="1" applyFont="1" applyNumberFormat="1">
      <alignment horizontal="center" shrinkToFit="0" vertical="center" wrapText="1"/>
    </xf>
    <xf borderId="1" fillId="0" fontId="9" numFmtId="0" xfId="0" applyAlignment="1" applyBorder="1" applyFont="1">
      <alignment horizontal="center" shrinkToFit="0" vertical="center" wrapText="1"/>
    </xf>
    <xf borderId="1" fillId="0" fontId="6" numFmtId="0" xfId="0" applyAlignment="1" applyBorder="1" applyFont="1">
      <alignment horizontal="left" shrinkToFit="0" vertical="center" wrapText="1"/>
    </xf>
    <xf borderId="1" fillId="0" fontId="6" numFmtId="49" xfId="0" applyAlignment="1" applyBorder="1" applyFont="1" applyNumberFormat="1">
      <alignment horizontal="center" shrinkToFit="0" vertical="center" wrapText="1"/>
    </xf>
    <xf borderId="1" fillId="0" fontId="10" numFmtId="0" xfId="0" applyAlignment="1" applyBorder="1" applyFont="1">
      <alignment horizontal="center" shrinkToFit="0" vertical="center" wrapText="1"/>
    </xf>
    <xf borderId="1" fillId="0" fontId="6" numFmtId="3" xfId="0" applyAlignment="1" applyBorder="1" applyFont="1" applyNumberFormat="1">
      <alignment horizontal="center" shrinkToFit="0" vertical="center" wrapText="1"/>
    </xf>
    <xf borderId="1" fillId="0" fontId="6" numFmtId="0" xfId="0" applyAlignment="1" applyBorder="1" applyFont="1">
      <alignment horizontal="center" shrinkToFit="0" vertical="center" wrapText="1"/>
    </xf>
    <xf borderId="1" fillId="2" fontId="6" numFmtId="164" xfId="0" applyAlignment="1" applyBorder="1" applyFont="1" applyNumberFormat="1">
      <alignment horizontal="center" shrinkToFit="0" vertical="center" wrapText="1"/>
    </xf>
    <xf borderId="1" fillId="0" fontId="6" numFmtId="0" xfId="0" applyAlignment="1" applyBorder="1" applyFont="1">
      <alignment shrinkToFit="0" vertical="center" wrapText="1"/>
    </xf>
    <xf borderId="0" fillId="2" fontId="11" numFmtId="0" xfId="0" applyAlignment="1" applyFont="1">
      <alignment horizontal="center" shrinkToFit="0" vertical="center" wrapText="1"/>
    </xf>
    <xf borderId="0" fillId="2" fontId="11" numFmtId="0" xfId="0" applyAlignment="1" applyFont="1">
      <alignment horizontal="left" shrinkToFit="0" vertical="center" wrapText="1"/>
    </xf>
    <xf borderId="0" fillId="2" fontId="11" numFmtId="49" xfId="0" applyAlignment="1" applyFont="1" applyNumberFormat="1">
      <alignment horizontal="center" shrinkToFit="0" vertical="center" wrapText="1"/>
    </xf>
    <xf borderId="0" fillId="2" fontId="12" numFmtId="0" xfId="0" applyAlignment="1" applyFont="1">
      <alignment horizontal="center" shrinkToFit="0" vertical="center" wrapText="1"/>
    </xf>
    <xf borderId="0" fillId="2" fontId="12" numFmtId="0" xfId="0" applyAlignment="1" applyFont="1">
      <alignment horizontal="left" shrinkToFit="0" vertical="center" wrapText="1"/>
    </xf>
    <xf borderId="0" fillId="2" fontId="12" numFmtId="49" xfId="0" applyAlignment="1" applyFont="1" applyNumberFormat="1">
      <alignment horizontal="center" shrinkToFit="0" vertical="center" wrapText="1"/>
    </xf>
    <xf borderId="0" fillId="2" fontId="13" numFmtId="0" xfId="0" applyAlignment="1" applyFont="1">
      <alignment horizontal="center" shrinkToFit="0" vertical="center" wrapText="1"/>
    </xf>
    <xf borderId="0" fillId="2" fontId="12" numFmtId="3" xfId="0" applyAlignment="1" applyFont="1" applyNumberFormat="1">
      <alignment horizontal="center" shrinkToFit="0" vertical="center" wrapText="1"/>
    </xf>
    <xf borderId="0" fillId="0" fontId="14" numFmtId="0" xfId="0" applyAlignment="1" applyFont="1">
      <alignment horizontal="center" shrinkToFit="0" vertical="center" wrapText="1"/>
    </xf>
    <xf borderId="0" fillId="2" fontId="15" numFmtId="0" xfId="0" applyAlignment="1" applyFont="1">
      <alignment horizontal="center" shrinkToFit="0" vertical="center" wrapText="1"/>
    </xf>
    <xf borderId="0" fillId="2" fontId="11" numFmtId="164" xfId="0" applyAlignment="1" applyFont="1" applyNumberFormat="1">
      <alignment horizontal="center" shrinkToFit="0" vertical="center" wrapText="1"/>
    </xf>
    <xf borderId="0" fillId="2" fontId="16" numFmtId="0" xfId="0" applyAlignment="1" applyFont="1">
      <alignment horizontal="center" shrinkToFit="0" vertical="center" wrapText="1"/>
    </xf>
    <xf borderId="0" fillId="0" fontId="11" numFmtId="0" xfId="0" applyAlignment="1" applyFont="1">
      <alignment horizontal="center" shrinkToFit="0" vertical="center" wrapText="1"/>
    </xf>
    <xf borderId="0" fillId="0" fontId="11" numFmtId="0" xfId="0" applyAlignment="1" applyFont="1">
      <alignment horizontal="left" shrinkToFit="0" vertical="center" wrapText="1"/>
    </xf>
    <xf borderId="0" fillId="0" fontId="11" numFmtId="49" xfId="0" applyAlignment="1" applyFont="1" applyNumberFormat="1">
      <alignment horizontal="center" shrinkToFit="0" vertical="center" wrapText="1"/>
    </xf>
    <xf borderId="0" fillId="2" fontId="13" numFmtId="0" xfId="0" applyAlignment="1" applyFont="1">
      <alignment horizontal="left" shrinkToFit="0" vertical="center" wrapText="1"/>
    </xf>
    <xf borderId="0" fillId="2" fontId="13" numFmtId="49" xfId="0" applyAlignment="1" applyFont="1" applyNumberFormat="1">
      <alignment horizontal="center" shrinkToFit="0" vertical="center" wrapText="1"/>
    </xf>
    <xf borderId="0" fillId="2" fontId="17" numFmtId="0" xfId="0" applyAlignment="1" applyFont="1">
      <alignment horizontal="center" shrinkToFit="0" vertical="center" wrapText="1"/>
    </xf>
    <xf borderId="0" fillId="2" fontId="11" numFmtId="165" xfId="0" applyAlignment="1" applyFont="1" applyNumberFormat="1">
      <alignment horizontal="center" shrinkToFit="0" vertical="center" wrapText="1"/>
    </xf>
    <xf borderId="0" fillId="2" fontId="18" numFmtId="0" xfId="0" applyAlignment="1" applyFont="1">
      <alignment horizontal="center" shrinkToFit="0" vertical="center" wrapText="1"/>
    </xf>
    <xf borderId="0" fillId="2" fontId="19" numFmtId="0" xfId="0" applyAlignment="1" applyFont="1">
      <alignment horizontal="center" shrinkToFit="0" vertical="center" wrapText="1"/>
    </xf>
    <xf borderId="0" fillId="2" fontId="20" numFmtId="0" xfId="0" applyAlignment="1" applyFont="1">
      <alignment horizontal="center" shrinkToFit="0" vertical="center" wrapText="1"/>
    </xf>
    <xf borderId="0" fillId="2" fontId="21" numFmtId="0" xfId="0" applyAlignment="1" applyFont="1">
      <alignment horizontal="center" shrinkToFit="0" vertical="center" wrapText="1"/>
    </xf>
    <xf borderId="0" fillId="0" fontId="22" numFmtId="0" xfId="0" applyAlignment="1" applyFont="1">
      <alignment horizontal="center" shrinkToFit="0" vertical="center" wrapText="1"/>
    </xf>
    <xf borderId="0" fillId="0" fontId="22" numFmtId="0" xfId="0" applyAlignment="1" applyFont="1">
      <alignment horizontal="left" shrinkToFit="0" vertical="center" wrapText="1"/>
    </xf>
    <xf borderId="0" fillId="0" fontId="22"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www.eduscwomen.org/ministries" TargetMode="External"/><Relationship Id="rId42" Type="http://schemas.openxmlformats.org/officeDocument/2006/relationships/hyperlink" Target="http://scholarships.delawarestudentsuccess.org/mark-b-holzman-scholarship/" TargetMode="External"/><Relationship Id="rId41" Type="http://schemas.openxmlformats.org/officeDocument/2006/relationships/hyperlink" Target="https://oregonstudentaid.gov/scholarships.aspx" TargetMode="External"/><Relationship Id="rId44" Type="http://schemas.openxmlformats.org/officeDocument/2006/relationships/hyperlink" Target="http://holytrinitydecatur.org/scholarship/" TargetMode="External"/><Relationship Id="rId43" Type="http://schemas.openxmlformats.org/officeDocument/2006/relationships/hyperlink" Target="https://www.petersons.com/scholarship/bj-dean-scholarships-111_181707.aspx" TargetMode="External"/><Relationship Id="rId46" Type="http://schemas.openxmlformats.org/officeDocument/2006/relationships/hyperlink" Target="https://pittsburghfoundation.org/scholarship/2380" TargetMode="External"/><Relationship Id="rId45" Type="http://schemas.openxmlformats.org/officeDocument/2006/relationships/hyperlink" Target="https://www.hsf.net/en/scholarships" TargetMode="External"/><Relationship Id="rId107" Type="http://schemas.openxmlformats.org/officeDocument/2006/relationships/hyperlink" Target="http://fteleaders.org/fundfinder" TargetMode="External"/><Relationship Id="rId106" Type="http://schemas.openxmlformats.org/officeDocument/2006/relationships/hyperlink" Target="https://drive.google.com/file/d/0B9NIDmp-Bgu5SEJ2N0tkTFhvNU0/view?usp=sharing" TargetMode="External"/><Relationship Id="rId105" Type="http://schemas.openxmlformats.org/officeDocument/2006/relationships/hyperlink" Target="http://mca-usa.org/scholarships/" TargetMode="External"/><Relationship Id="rId104" Type="http://schemas.openxmlformats.org/officeDocument/2006/relationships/hyperlink" Target="http://www.aauw.org/what-we-do/educational-funding-and-awards/career-development-grants/" TargetMode="External"/><Relationship Id="rId109" Type="http://schemas.openxmlformats.org/officeDocument/2006/relationships/hyperlink" Target="http://acton.org/calihan-travel-grants" TargetMode="External"/><Relationship Id="rId108" Type="http://schemas.openxmlformats.org/officeDocument/2006/relationships/hyperlink" Target="https://www.vts.edu/admissions--aid/student-financial-services/scholarships-from-non-vts-sources" TargetMode="External"/><Relationship Id="rId48" Type="http://schemas.openxmlformats.org/officeDocument/2006/relationships/hyperlink" Target="https://www.diopa.org/uploads/attachments/cjsuxr9z9003xl4qs904slfvw-deaconess-training-application-2019.pdf" TargetMode="External"/><Relationship Id="rId187" Type="http://schemas.openxmlformats.org/officeDocument/2006/relationships/hyperlink" Target="http://acton.org/calihan-travel-grants" TargetMode="External"/><Relationship Id="rId47" Type="http://schemas.openxmlformats.org/officeDocument/2006/relationships/hyperlink" Target="http://www.epicenter.org/ecw-vera-gang-scott-scholarship/" TargetMode="External"/><Relationship Id="rId186" Type="http://schemas.openxmlformats.org/officeDocument/2006/relationships/hyperlink" Target="https://www.vts.edu/admissions--aid/student-financial-services/scholarships-from-non-vts-sources" TargetMode="External"/><Relationship Id="rId185" Type="http://schemas.openxmlformats.org/officeDocument/2006/relationships/hyperlink" Target="http://fteleaders.org/fundfinder" TargetMode="External"/><Relationship Id="rId49" Type="http://schemas.openxmlformats.org/officeDocument/2006/relationships/hyperlink" Target="http://www.doknational.org/?page=MastersFund" TargetMode="External"/><Relationship Id="rId184" Type="http://schemas.openxmlformats.org/officeDocument/2006/relationships/hyperlink" Target="https://drive.google.com/file/d/0B9NIDmp-Bgu5SEJ2N0tkTFhvNU0/view?usp=sharing" TargetMode="External"/><Relationship Id="rId103" Type="http://schemas.openxmlformats.org/officeDocument/2006/relationships/hyperlink" Target="http://www.austinsoroptimist.org" TargetMode="External"/><Relationship Id="rId102" Type="http://schemas.openxmlformats.org/officeDocument/2006/relationships/hyperlink" Target="http://www.diosova.org/youth/article289684.htm" TargetMode="External"/><Relationship Id="rId101" Type="http://schemas.openxmlformats.org/officeDocument/2006/relationships/hyperlink" Target="https://acton.org/calihan-academic-grants" TargetMode="External"/><Relationship Id="rId100" Type="http://schemas.openxmlformats.org/officeDocument/2006/relationships/hyperlink" Target="http://eds.edu/DanielsFellowship" TargetMode="External"/><Relationship Id="rId188" Type="http://schemas.openxmlformats.org/officeDocument/2006/relationships/drawing" Target="../drawings/drawing1.xml"/><Relationship Id="rId31" Type="http://schemas.openxmlformats.org/officeDocument/2006/relationships/hyperlink" Target="http://acton.org/calihan-travel-grants" TargetMode="External"/><Relationship Id="rId30" Type="http://schemas.openxmlformats.org/officeDocument/2006/relationships/hyperlink" Target="https://www.vts.edu/admissions--aid/student-financial-services/scholarships-from-non-vts-sources" TargetMode="External"/><Relationship Id="rId33" Type="http://schemas.openxmlformats.org/officeDocument/2006/relationships/hyperlink" Target="http://www.mapc.com/outreach/scholarship/" TargetMode="External"/><Relationship Id="rId183" Type="http://schemas.openxmlformats.org/officeDocument/2006/relationships/hyperlink" Target="http://mca-usa.org/scholarships/" TargetMode="External"/><Relationship Id="rId32" Type="http://schemas.openxmlformats.org/officeDocument/2006/relationships/hyperlink" Target="https://hcf.scholarships.ngwebsolutions.com/CMXAdmin/Cmx_Content.aspx?cpId=544" TargetMode="External"/><Relationship Id="rId182" Type="http://schemas.openxmlformats.org/officeDocument/2006/relationships/hyperlink" Target="http://www.aauw.org/what-we-do/educational-funding-and-awards/career-development-grants/" TargetMode="External"/><Relationship Id="rId35" Type="http://schemas.openxmlformats.org/officeDocument/2006/relationships/hyperlink" Target="https://www.pointfoundation.org/point-apply/application-faqs/" TargetMode="External"/><Relationship Id="rId181" Type="http://schemas.openxmlformats.org/officeDocument/2006/relationships/hyperlink" Target="http://www.austinsoroptimist.org" TargetMode="External"/><Relationship Id="rId34" Type="http://schemas.openxmlformats.org/officeDocument/2006/relationships/hyperlink" Target="https://www.csascholars.org/hovr/index.php" TargetMode="External"/><Relationship Id="rId180" Type="http://schemas.openxmlformats.org/officeDocument/2006/relationships/hyperlink" Target="http://www.diosova.org/youth/article289684.htm" TargetMode="External"/><Relationship Id="rId37" Type="http://schemas.openxmlformats.org/officeDocument/2006/relationships/hyperlink" Target="https://www.simministry.org/scholarship-programs" TargetMode="External"/><Relationship Id="rId176" Type="http://schemas.openxmlformats.org/officeDocument/2006/relationships/hyperlink" Target="http://www.ecw-edow.org/memorial-scholarship-fund.html" TargetMode="External"/><Relationship Id="rId36" Type="http://schemas.openxmlformats.org/officeDocument/2006/relationships/hyperlink" Target="https://www.frostbank.com/Pages/Wischer-Scholarship.aspx" TargetMode="External"/><Relationship Id="rId175" Type="http://schemas.openxmlformats.org/officeDocument/2006/relationships/hyperlink" Target="http://www.ciu.edu/sites/default/files/financialaid/donorscholarships/Vance%20Havner%20Scholarship%202012.pdf" TargetMode="External"/><Relationship Id="rId39" Type="http://schemas.openxmlformats.org/officeDocument/2006/relationships/hyperlink" Target="http://iokds.org/scholarships/" TargetMode="External"/><Relationship Id="rId174" Type="http://schemas.openxmlformats.org/officeDocument/2006/relationships/hyperlink" Target="https://www.scholarsapply.org/cmcares-scholars/" TargetMode="External"/><Relationship Id="rId38" Type="http://schemas.openxmlformats.org/officeDocument/2006/relationships/hyperlink" Target="http://www.cecsa.org/scholarship-fund/" TargetMode="External"/><Relationship Id="rId173" Type="http://schemas.openxmlformats.org/officeDocument/2006/relationships/hyperlink" Target="https://www.pdsoros.org/apply" TargetMode="External"/><Relationship Id="rId179" Type="http://schemas.openxmlformats.org/officeDocument/2006/relationships/hyperlink" Target="https://acton.org/calihan-academic-grants" TargetMode="External"/><Relationship Id="rId178" Type="http://schemas.openxmlformats.org/officeDocument/2006/relationships/hyperlink" Target="http://eds.edu/DanielsFellowship" TargetMode="External"/><Relationship Id="rId177" Type="http://schemas.openxmlformats.org/officeDocument/2006/relationships/hyperlink" Target="http://www.wbsmalltrust.com/" TargetMode="External"/><Relationship Id="rId20" Type="http://schemas.openxmlformats.org/officeDocument/2006/relationships/hyperlink" Target="http://www.ecw-edow.org/memorial-scholarship-fund.html" TargetMode="External"/><Relationship Id="rId22" Type="http://schemas.openxmlformats.org/officeDocument/2006/relationships/hyperlink" Target="http://eds.edu/DanielsFellowship" TargetMode="External"/><Relationship Id="rId21" Type="http://schemas.openxmlformats.org/officeDocument/2006/relationships/hyperlink" Target="http://www.wbsmalltrust.com/" TargetMode="External"/><Relationship Id="rId24" Type="http://schemas.openxmlformats.org/officeDocument/2006/relationships/hyperlink" Target="http://www.diosova.org/youth/article289684.htm" TargetMode="External"/><Relationship Id="rId23" Type="http://schemas.openxmlformats.org/officeDocument/2006/relationships/hyperlink" Target="https://acton.org/calihan-academic-grants" TargetMode="External"/><Relationship Id="rId129" Type="http://schemas.openxmlformats.org/officeDocument/2006/relationships/hyperlink" Target="http://www.episcopalchurch.org/page/episcopal-church-scholarships" TargetMode="External"/><Relationship Id="rId128" Type="http://schemas.openxmlformats.org/officeDocument/2006/relationships/hyperlink" Target="http://www.adriansamplescholarship.com" TargetMode="External"/><Relationship Id="rId127" Type="http://schemas.openxmlformats.org/officeDocument/2006/relationships/hyperlink" Target="http://www.doknational.org/?page=MastersFund" TargetMode="External"/><Relationship Id="rId126" Type="http://schemas.openxmlformats.org/officeDocument/2006/relationships/hyperlink" Target="https://www.diopa.org/uploads/attachments/cjsuxr9z9003xl4qs904slfvw-deaconess-training-application-2019.pdf" TargetMode="External"/><Relationship Id="rId26" Type="http://schemas.openxmlformats.org/officeDocument/2006/relationships/hyperlink" Target="http://www.aauw.org/what-we-do/educational-funding-and-awards/career-development-grants/" TargetMode="External"/><Relationship Id="rId121" Type="http://schemas.openxmlformats.org/officeDocument/2006/relationships/hyperlink" Target="https://www.petersons.com/scholarship/bj-dean-scholarships-111_181707.aspx" TargetMode="External"/><Relationship Id="rId25" Type="http://schemas.openxmlformats.org/officeDocument/2006/relationships/hyperlink" Target="http://www.austinsoroptimist.org" TargetMode="External"/><Relationship Id="rId120" Type="http://schemas.openxmlformats.org/officeDocument/2006/relationships/hyperlink" Target="http://scholarships.delawarestudentsuccess.org/mark-b-holzman-scholarship/" TargetMode="External"/><Relationship Id="rId28" Type="http://schemas.openxmlformats.org/officeDocument/2006/relationships/hyperlink" Target="https://drive.google.com/file/d/0B9NIDmp-Bgu5SEJ2N0tkTFhvNU0/view?usp=sharing" TargetMode="External"/><Relationship Id="rId27" Type="http://schemas.openxmlformats.org/officeDocument/2006/relationships/hyperlink" Target="http://mca-usa.org/scholarships/" TargetMode="External"/><Relationship Id="rId125" Type="http://schemas.openxmlformats.org/officeDocument/2006/relationships/hyperlink" Target="http://www.epicenter.org/ecw-vera-gang-scott-scholarship/" TargetMode="External"/><Relationship Id="rId29" Type="http://schemas.openxmlformats.org/officeDocument/2006/relationships/hyperlink" Target="http://fteleaders.org/fundfinder" TargetMode="External"/><Relationship Id="rId124" Type="http://schemas.openxmlformats.org/officeDocument/2006/relationships/hyperlink" Target="https://pittsburghfoundation.org/scholarship/2380" TargetMode="External"/><Relationship Id="rId123" Type="http://schemas.openxmlformats.org/officeDocument/2006/relationships/hyperlink" Target="https://www.hsf.net/en/scholarships" TargetMode="External"/><Relationship Id="rId122" Type="http://schemas.openxmlformats.org/officeDocument/2006/relationships/hyperlink" Target="http://holytrinitydecatur.org/scholarship/" TargetMode="External"/><Relationship Id="rId95" Type="http://schemas.openxmlformats.org/officeDocument/2006/relationships/hyperlink" Target="https://www.pdsoros.org/apply" TargetMode="External"/><Relationship Id="rId94" Type="http://schemas.openxmlformats.org/officeDocument/2006/relationships/hyperlink" Target="https://drive.google.com/file/d/0B9NIDmp-Bgu5bHpaOFR6c1VIMlk/view?usp=sharing" TargetMode="External"/><Relationship Id="rId97" Type="http://schemas.openxmlformats.org/officeDocument/2006/relationships/hyperlink" Target="http://www.ciu.edu/sites/default/files/financialaid/donorscholarships/Vance%20Havner%20Scholarship%202012.pdf" TargetMode="External"/><Relationship Id="rId96" Type="http://schemas.openxmlformats.org/officeDocument/2006/relationships/hyperlink" Target="https://www.scholarsapply.org/cmcares-scholars/" TargetMode="External"/><Relationship Id="rId11" Type="http://schemas.openxmlformats.org/officeDocument/2006/relationships/hyperlink" Target="http://www.wbsmalltrust.com/" TargetMode="External"/><Relationship Id="rId99" Type="http://schemas.openxmlformats.org/officeDocument/2006/relationships/hyperlink" Target="http://www.wbsmalltrust.com/" TargetMode="External"/><Relationship Id="rId10" Type="http://schemas.openxmlformats.org/officeDocument/2006/relationships/hyperlink" Target="http://mca-usa.org/scholarships/" TargetMode="External"/><Relationship Id="rId98" Type="http://schemas.openxmlformats.org/officeDocument/2006/relationships/hyperlink" Target="http://www.ecw-edow.org/memorial-scholarship-fund.html" TargetMode="External"/><Relationship Id="rId13" Type="http://schemas.openxmlformats.org/officeDocument/2006/relationships/hyperlink" Target="http://www.davisputter.org/" TargetMode="External"/><Relationship Id="rId12" Type="http://schemas.openxmlformats.org/officeDocument/2006/relationships/hyperlink" Target="https://acton.org/calihan-academic-grants" TargetMode="External"/><Relationship Id="rId91" Type="http://schemas.openxmlformats.org/officeDocument/2006/relationships/hyperlink" Target="https://episcopalchurch.org/OBM/black-students-scholarships" TargetMode="External"/><Relationship Id="rId90" Type="http://schemas.openxmlformats.org/officeDocument/2006/relationships/hyperlink" Target="http://www.episcopalchurch.org/page/episcopal-church-scholarships" TargetMode="External"/><Relationship Id="rId93" Type="http://schemas.openxmlformats.org/officeDocument/2006/relationships/hyperlink" Target="https://scudder.org/philanthropy/educational-grants/" TargetMode="External"/><Relationship Id="rId92" Type="http://schemas.openxmlformats.org/officeDocument/2006/relationships/hyperlink" Target="https://episcopalchurch.org/episcopal-church-education-scholarships" TargetMode="External"/><Relationship Id="rId118" Type="http://schemas.openxmlformats.org/officeDocument/2006/relationships/hyperlink" Target="http://www.eduscwomen.org/ministries" TargetMode="External"/><Relationship Id="rId117" Type="http://schemas.openxmlformats.org/officeDocument/2006/relationships/hyperlink" Target="http://iokds.org/scholarships/" TargetMode="External"/><Relationship Id="rId116" Type="http://schemas.openxmlformats.org/officeDocument/2006/relationships/hyperlink" Target="http://www.cecsa.org/scholarship-fund/" TargetMode="External"/><Relationship Id="rId115" Type="http://schemas.openxmlformats.org/officeDocument/2006/relationships/hyperlink" Target="https://www.simministry.org/scholarship-programs" TargetMode="External"/><Relationship Id="rId119" Type="http://schemas.openxmlformats.org/officeDocument/2006/relationships/hyperlink" Target="https://oregonstudentaid.gov/scholarships.aspx" TargetMode="External"/><Relationship Id="rId15" Type="http://schemas.openxmlformats.org/officeDocument/2006/relationships/hyperlink" Target="https://ewiconnect.com/page/scholarships" TargetMode="External"/><Relationship Id="rId110" Type="http://schemas.openxmlformats.org/officeDocument/2006/relationships/hyperlink" Target="https://hcf.scholarships.ngwebsolutions.com/CMXAdmin/Cmx_Content.aspx?cpId=544" TargetMode="External"/><Relationship Id="rId14" Type="http://schemas.openxmlformats.org/officeDocument/2006/relationships/hyperlink" Target="https://www.epsilonsigmaalpha.org/scholarships-and-grants/" TargetMode="External"/><Relationship Id="rId17" Type="http://schemas.openxmlformats.org/officeDocument/2006/relationships/hyperlink" Target="https://www.gtu.edu/carescholarships" TargetMode="External"/><Relationship Id="rId16" Type="http://schemas.openxmlformats.org/officeDocument/2006/relationships/hyperlink" Target="https://starsscholarship.org/criteria/" TargetMode="External"/><Relationship Id="rId19" Type="http://schemas.openxmlformats.org/officeDocument/2006/relationships/hyperlink" Target="http://www.ciu.edu/sites/default/files/financialaid/donorscholarships/Vance%20Havner%20Scholarship%202012.pdf" TargetMode="External"/><Relationship Id="rId114" Type="http://schemas.openxmlformats.org/officeDocument/2006/relationships/hyperlink" Target="https://www.frostbank.com/Pages/Wischer-Scholarship.aspx" TargetMode="External"/><Relationship Id="rId18" Type="http://schemas.openxmlformats.org/officeDocument/2006/relationships/hyperlink" Target="https://www.scholarsapply.org/cmcares-scholars/" TargetMode="External"/><Relationship Id="rId113" Type="http://schemas.openxmlformats.org/officeDocument/2006/relationships/hyperlink" Target="https://www.pointfoundation.org/point-apply/application-faqs/" TargetMode="External"/><Relationship Id="rId112" Type="http://schemas.openxmlformats.org/officeDocument/2006/relationships/hyperlink" Target="https://www.csascholars.org/hovr/index.php" TargetMode="External"/><Relationship Id="rId111" Type="http://schemas.openxmlformats.org/officeDocument/2006/relationships/hyperlink" Target="http://www.mapc.com/outreach/scholarship/" TargetMode="External"/><Relationship Id="rId84" Type="http://schemas.openxmlformats.org/officeDocument/2006/relationships/hyperlink" Target="https://www.hsf.net/en/scholarships" TargetMode="External"/><Relationship Id="rId83" Type="http://schemas.openxmlformats.org/officeDocument/2006/relationships/hyperlink" Target="http://holytrinitydecatur.org/scholarship/" TargetMode="External"/><Relationship Id="rId86" Type="http://schemas.openxmlformats.org/officeDocument/2006/relationships/hyperlink" Target="http://www.epicenter.org/ecw-vera-gang-scott-scholarship/" TargetMode="External"/><Relationship Id="rId85" Type="http://schemas.openxmlformats.org/officeDocument/2006/relationships/hyperlink" Target="https://pittsburghfoundation.org/scholarship/2380" TargetMode="External"/><Relationship Id="rId88" Type="http://schemas.openxmlformats.org/officeDocument/2006/relationships/hyperlink" Target="http://www.doknational.org/?page=MastersFund" TargetMode="External"/><Relationship Id="rId150" Type="http://schemas.openxmlformats.org/officeDocument/2006/relationships/hyperlink" Target="http://www.mapc.com/outreach/scholarship/" TargetMode="External"/><Relationship Id="rId87" Type="http://schemas.openxmlformats.org/officeDocument/2006/relationships/hyperlink" Target="https://www.diopa.org/uploads/attachments/cjsuxr9z9003xl4qs904slfvw-deaconess-training-application-2019.pdf" TargetMode="External"/><Relationship Id="rId89" Type="http://schemas.openxmlformats.org/officeDocument/2006/relationships/hyperlink" Target="http://www.adriansamplescholarship.com" TargetMode="External"/><Relationship Id="rId80" Type="http://schemas.openxmlformats.org/officeDocument/2006/relationships/hyperlink" Target="https://oregonstudentaid.gov/scholarships.aspx" TargetMode="External"/><Relationship Id="rId82" Type="http://schemas.openxmlformats.org/officeDocument/2006/relationships/hyperlink" Target="https://www.petersons.com/scholarship/bj-dean-scholarships-111_181707.aspx" TargetMode="External"/><Relationship Id="rId81" Type="http://schemas.openxmlformats.org/officeDocument/2006/relationships/hyperlink" Target="http://scholarships.delawarestudentsuccess.org/mark-b-holzman-scholarship/" TargetMode="External"/><Relationship Id="rId1" Type="http://schemas.openxmlformats.org/officeDocument/2006/relationships/hyperlink" Target="http://www.pridefoundation.org/what-we-do/scholarships/scholarship-funds/" TargetMode="External"/><Relationship Id="rId2" Type="http://schemas.openxmlformats.org/officeDocument/2006/relationships/hyperlink" Target="https://www.csascholars.org/hovr/index.php" TargetMode="External"/><Relationship Id="rId3" Type="http://schemas.openxmlformats.org/officeDocument/2006/relationships/hyperlink" Target="https://oregonstudentaid.gov/scholarships.aspx" TargetMode="External"/><Relationship Id="rId149" Type="http://schemas.openxmlformats.org/officeDocument/2006/relationships/hyperlink" Target="https://hcf.scholarships.ngwebsolutions.com/CMXAdmin/Cmx_Content.aspx?cpId=544" TargetMode="External"/><Relationship Id="rId4" Type="http://schemas.openxmlformats.org/officeDocument/2006/relationships/hyperlink" Target="https://pittsburghfoundation.org/scholarship/2380" TargetMode="External"/><Relationship Id="rId148" Type="http://schemas.openxmlformats.org/officeDocument/2006/relationships/hyperlink" Target="http://acton.org/calihan-travel-grants" TargetMode="External"/><Relationship Id="rId9" Type="http://schemas.openxmlformats.org/officeDocument/2006/relationships/hyperlink" Target="https://www.scholarsapply.org/cmcares-scholars/" TargetMode="External"/><Relationship Id="rId143" Type="http://schemas.openxmlformats.org/officeDocument/2006/relationships/hyperlink" Target="http://www.aauw.org/what-we-do/educational-funding-and-awards/career-development-grants/" TargetMode="External"/><Relationship Id="rId142" Type="http://schemas.openxmlformats.org/officeDocument/2006/relationships/hyperlink" Target="http://www.austinsoroptimist.org" TargetMode="External"/><Relationship Id="rId141" Type="http://schemas.openxmlformats.org/officeDocument/2006/relationships/hyperlink" Target="http://www.diosova.org/youth/article289684.htm" TargetMode="External"/><Relationship Id="rId140" Type="http://schemas.openxmlformats.org/officeDocument/2006/relationships/hyperlink" Target="https://acton.org/calihan-academic-grants" TargetMode="External"/><Relationship Id="rId5" Type="http://schemas.openxmlformats.org/officeDocument/2006/relationships/hyperlink" Target="https://dfms.my.site.com/Funding/s/?language=en_US" TargetMode="External"/><Relationship Id="rId147" Type="http://schemas.openxmlformats.org/officeDocument/2006/relationships/hyperlink" Target="https://www.vts.edu/admissions--aid/student-financial-services/scholarships-from-non-vts-sources" TargetMode="External"/><Relationship Id="rId6" Type="http://schemas.openxmlformats.org/officeDocument/2006/relationships/hyperlink" Target="https://episcopalchurch.org/episcopal-church-education-scholarships" TargetMode="External"/><Relationship Id="rId146" Type="http://schemas.openxmlformats.org/officeDocument/2006/relationships/hyperlink" Target="http://fteleaders.org/fundfinder" TargetMode="External"/><Relationship Id="rId7" Type="http://schemas.openxmlformats.org/officeDocument/2006/relationships/hyperlink" Target="https://scudder.org/philanthropy/educational-grants/" TargetMode="External"/><Relationship Id="rId145" Type="http://schemas.openxmlformats.org/officeDocument/2006/relationships/hyperlink" Target="https://drive.google.com/file/d/0B9NIDmp-Bgu5SEJ2N0tkTFhvNU0/view?usp=sharing" TargetMode="External"/><Relationship Id="rId8" Type="http://schemas.openxmlformats.org/officeDocument/2006/relationships/hyperlink" Target="https://www.pdsoros.org/apply" TargetMode="External"/><Relationship Id="rId144" Type="http://schemas.openxmlformats.org/officeDocument/2006/relationships/hyperlink" Target="http://mca-usa.org/scholarships/" TargetMode="External"/><Relationship Id="rId73" Type="http://schemas.openxmlformats.org/officeDocument/2006/relationships/hyperlink" Target="https://www.csascholars.org/hovr/index.php" TargetMode="External"/><Relationship Id="rId72" Type="http://schemas.openxmlformats.org/officeDocument/2006/relationships/hyperlink" Target="http://www.mapc.com/outreach/scholarship/" TargetMode="External"/><Relationship Id="rId75" Type="http://schemas.openxmlformats.org/officeDocument/2006/relationships/hyperlink" Target="https://www.frostbank.com/Pages/Wischer-Scholarship.aspx" TargetMode="External"/><Relationship Id="rId74" Type="http://schemas.openxmlformats.org/officeDocument/2006/relationships/hyperlink" Target="https://www.pointfoundation.org/point-apply/application-faqs/" TargetMode="External"/><Relationship Id="rId77" Type="http://schemas.openxmlformats.org/officeDocument/2006/relationships/hyperlink" Target="http://www.cecsa.org/scholarship-fund/" TargetMode="External"/><Relationship Id="rId76" Type="http://schemas.openxmlformats.org/officeDocument/2006/relationships/hyperlink" Target="https://www.simministry.org/scholarship-programs" TargetMode="External"/><Relationship Id="rId79" Type="http://schemas.openxmlformats.org/officeDocument/2006/relationships/hyperlink" Target="http://www.eduscwomen.org/ministries" TargetMode="External"/><Relationship Id="rId78" Type="http://schemas.openxmlformats.org/officeDocument/2006/relationships/hyperlink" Target="http://iokds.org/scholarships/" TargetMode="External"/><Relationship Id="rId71" Type="http://schemas.openxmlformats.org/officeDocument/2006/relationships/hyperlink" Target="https://hcf.scholarships.ngwebsolutions.com/CMXAdmin/Cmx_Content.aspx?cpId=544" TargetMode="External"/><Relationship Id="rId70" Type="http://schemas.openxmlformats.org/officeDocument/2006/relationships/hyperlink" Target="http://acton.org/calihan-travel-grants" TargetMode="External"/><Relationship Id="rId139" Type="http://schemas.openxmlformats.org/officeDocument/2006/relationships/hyperlink" Target="http://eds.edu/DanielsFellowship" TargetMode="External"/><Relationship Id="rId138" Type="http://schemas.openxmlformats.org/officeDocument/2006/relationships/hyperlink" Target="http://www.wbsmalltrust.com/" TargetMode="External"/><Relationship Id="rId137" Type="http://schemas.openxmlformats.org/officeDocument/2006/relationships/hyperlink" Target="http://www.ecw-edow.org/memorial-scholarship-fund.html" TargetMode="External"/><Relationship Id="rId132" Type="http://schemas.openxmlformats.org/officeDocument/2006/relationships/hyperlink" Target="https://scudder.org/philanthropy/educational-grants/" TargetMode="External"/><Relationship Id="rId131" Type="http://schemas.openxmlformats.org/officeDocument/2006/relationships/hyperlink" Target="https://episcopalchurch.org/episcopal-church-education-scholarships" TargetMode="External"/><Relationship Id="rId130" Type="http://schemas.openxmlformats.org/officeDocument/2006/relationships/hyperlink" Target="https://episcopalchurch.org/OBM/black-students-scholarships" TargetMode="External"/><Relationship Id="rId136" Type="http://schemas.openxmlformats.org/officeDocument/2006/relationships/hyperlink" Target="http://www.ciu.edu/sites/default/files/financialaid/donorscholarships/Vance%20Havner%20Scholarship%202012.pdf" TargetMode="External"/><Relationship Id="rId135" Type="http://schemas.openxmlformats.org/officeDocument/2006/relationships/hyperlink" Target="https://www.scholarsapply.org/cmcares-scholars/" TargetMode="External"/><Relationship Id="rId134" Type="http://schemas.openxmlformats.org/officeDocument/2006/relationships/hyperlink" Target="https://www.pdsoros.org/apply" TargetMode="External"/><Relationship Id="rId133" Type="http://schemas.openxmlformats.org/officeDocument/2006/relationships/hyperlink" Target="https://drive.google.com/file/d/0B9NIDmp-Bgu5bHpaOFR6c1VIMlk/view?usp=sharing" TargetMode="External"/><Relationship Id="rId62" Type="http://schemas.openxmlformats.org/officeDocument/2006/relationships/hyperlink" Target="https://acton.org/calihan-academic-grants" TargetMode="External"/><Relationship Id="rId61" Type="http://schemas.openxmlformats.org/officeDocument/2006/relationships/hyperlink" Target="http://eds.edu/DanielsFellowship" TargetMode="External"/><Relationship Id="rId64" Type="http://schemas.openxmlformats.org/officeDocument/2006/relationships/hyperlink" Target="http://www.austinsoroptimist.org" TargetMode="External"/><Relationship Id="rId63" Type="http://schemas.openxmlformats.org/officeDocument/2006/relationships/hyperlink" Target="http://www.diosova.org/youth/article289684.htm" TargetMode="External"/><Relationship Id="rId66" Type="http://schemas.openxmlformats.org/officeDocument/2006/relationships/hyperlink" Target="http://mca-usa.org/scholarships/" TargetMode="External"/><Relationship Id="rId172" Type="http://schemas.openxmlformats.org/officeDocument/2006/relationships/hyperlink" Target="https://drive.google.com/file/d/0B9NIDmp-Bgu5bHpaOFR6c1VIMlk/view?usp=sharing" TargetMode="External"/><Relationship Id="rId65" Type="http://schemas.openxmlformats.org/officeDocument/2006/relationships/hyperlink" Target="http://www.aauw.org/what-we-do/educational-funding-and-awards/career-development-grants/" TargetMode="External"/><Relationship Id="rId171" Type="http://schemas.openxmlformats.org/officeDocument/2006/relationships/hyperlink" Target="https://scudder.org/philanthropy/educational-grants/" TargetMode="External"/><Relationship Id="rId68" Type="http://schemas.openxmlformats.org/officeDocument/2006/relationships/hyperlink" Target="http://fteleaders.org/fundfinder" TargetMode="External"/><Relationship Id="rId170" Type="http://schemas.openxmlformats.org/officeDocument/2006/relationships/hyperlink" Target="https://episcopalchurch.org/episcopal-church-education-scholarships" TargetMode="External"/><Relationship Id="rId67" Type="http://schemas.openxmlformats.org/officeDocument/2006/relationships/hyperlink" Target="https://drive.google.com/file/d/0B9NIDmp-Bgu5SEJ2N0tkTFhvNU0/view?usp=sharing" TargetMode="External"/><Relationship Id="rId60" Type="http://schemas.openxmlformats.org/officeDocument/2006/relationships/hyperlink" Target="http://www.wbsmalltrust.com/" TargetMode="External"/><Relationship Id="rId165" Type="http://schemas.openxmlformats.org/officeDocument/2006/relationships/hyperlink" Target="https://www.diopa.org/uploads/attachments/cjsuxr9z9003xl4qs904slfvw-deaconess-training-application-2019.pdf" TargetMode="External"/><Relationship Id="rId69" Type="http://schemas.openxmlformats.org/officeDocument/2006/relationships/hyperlink" Target="https://www.vts.edu/admissions--aid/student-financial-services/scholarships-from-non-vts-sources" TargetMode="External"/><Relationship Id="rId164" Type="http://schemas.openxmlformats.org/officeDocument/2006/relationships/hyperlink" Target="http://www.epicenter.org/ecw-vera-gang-scott-scholarship/" TargetMode="External"/><Relationship Id="rId163" Type="http://schemas.openxmlformats.org/officeDocument/2006/relationships/hyperlink" Target="https://pittsburghfoundation.org/scholarship/2380" TargetMode="External"/><Relationship Id="rId162" Type="http://schemas.openxmlformats.org/officeDocument/2006/relationships/hyperlink" Target="https://www.hsf.net/en/scholarships" TargetMode="External"/><Relationship Id="rId169" Type="http://schemas.openxmlformats.org/officeDocument/2006/relationships/hyperlink" Target="https://episcopalchurch.org/OBM/black-students-scholarships" TargetMode="External"/><Relationship Id="rId168" Type="http://schemas.openxmlformats.org/officeDocument/2006/relationships/hyperlink" Target="http://www.episcopalchurch.org/page/episcopal-church-scholarships" TargetMode="External"/><Relationship Id="rId167" Type="http://schemas.openxmlformats.org/officeDocument/2006/relationships/hyperlink" Target="http://www.adriansamplescholarship.com" TargetMode="External"/><Relationship Id="rId166" Type="http://schemas.openxmlformats.org/officeDocument/2006/relationships/hyperlink" Target="http://www.doknational.org/?page=MastersFund" TargetMode="External"/><Relationship Id="rId51" Type="http://schemas.openxmlformats.org/officeDocument/2006/relationships/hyperlink" Target="http://www.episcopalchurch.org/page/episcopal-church-scholarships" TargetMode="External"/><Relationship Id="rId50" Type="http://schemas.openxmlformats.org/officeDocument/2006/relationships/hyperlink" Target="http://www.adriansamplescholarship.com" TargetMode="External"/><Relationship Id="rId53" Type="http://schemas.openxmlformats.org/officeDocument/2006/relationships/hyperlink" Target="https://episcopalchurch.org/episcopal-church-education-scholarships" TargetMode="External"/><Relationship Id="rId52" Type="http://schemas.openxmlformats.org/officeDocument/2006/relationships/hyperlink" Target="https://episcopalchurch.org/OBM/black-students-scholarships" TargetMode="External"/><Relationship Id="rId55" Type="http://schemas.openxmlformats.org/officeDocument/2006/relationships/hyperlink" Target="https://drive.google.com/file/d/0B9NIDmp-Bgu5bHpaOFR6c1VIMlk/view?usp=sharing" TargetMode="External"/><Relationship Id="rId161" Type="http://schemas.openxmlformats.org/officeDocument/2006/relationships/hyperlink" Target="http://holytrinitydecatur.org/scholarship/" TargetMode="External"/><Relationship Id="rId54" Type="http://schemas.openxmlformats.org/officeDocument/2006/relationships/hyperlink" Target="https://scudder.org/philanthropy/educational-grants/" TargetMode="External"/><Relationship Id="rId160" Type="http://schemas.openxmlformats.org/officeDocument/2006/relationships/hyperlink" Target="https://www.petersons.com/scholarship/bj-dean-scholarships-111_181707.aspx" TargetMode="External"/><Relationship Id="rId57" Type="http://schemas.openxmlformats.org/officeDocument/2006/relationships/hyperlink" Target="https://www.scholarsapply.org/cmcares-scholars/" TargetMode="External"/><Relationship Id="rId56" Type="http://schemas.openxmlformats.org/officeDocument/2006/relationships/hyperlink" Target="https://www.pdsoros.org/apply" TargetMode="External"/><Relationship Id="rId159" Type="http://schemas.openxmlformats.org/officeDocument/2006/relationships/hyperlink" Target="http://scholarships.delawarestudentsuccess.org/mark-b-holzman-scholarship/" TargetMode="External"/><Relationship Id="rId59" Type="http://schemas.openxmlformats.org/officeDocument/2006/relationships/hyperlink" Target="http://www.ecw-edow.org/memorial-scholarship-fund.html" TargetMode="External"/><Relationship Id="rId154" Type="http://schemas.openxmlformats.org/officeDocument/2006/relationships/hyperlink" Target="https://www.simministry.org/scholarship-programs" TargetMode="External"/><Relationship Id="rId58" Type="http://schemas.openxmlformats.org/officeDocument/2006/relationships/hyperlink" Target="http://www.ciu.edu/sites/default/files/financialaid/donorscholarships/Vance%20Havner%20Scholarship%202012.pdf" TargetMode="External"/><Relationship Id="rId153" Type="http://schemas.openxmlformats.org/officeDocument/2006/relationships/hyperlink" Target="https://www.frostbank.com/Pages/Wischer-Scholarship.aspx" TargetMode="External"/><Relationship Id="rId152" Type="http://schemas.openxmlformats.org/officeDocument/2006/relationships/hyperlink" Target="https://www.pointfoundation.org/point-apply/application-faqs/" TargetMode="External"/><Relationship Id="rId151" Type="http://schemas.openxmlformats.org/officeDocument/2006/relationships/hyperlink" Target="https://www.csascholars.org/hovr/index.php" TargetMode="External"/><Relationship Id="rId158" Type="http://schemas.openxmlformats.org/officeDocument/2006/relationships/hyperlink" Target="https://oregonstudentaid.gov/scholarships.aspx" TargetMode="External"/><Relationship Id="rId157" Type="http://schemas.openxmlformats.org/officeDocument/2006/relationships/hyperlink" Target="http://www.eduscwomen.org/ministries" TargetMode="External"/><Relationship Id="rId156" Type="http://schemas.openxmlformats.org/officeDocument/2006/relationships/hyperlink" Target="http://iokds.org/scholarships/" TargetMode="External"/><Relationship Id="rId155" Type="http://schemas.openxmlformats.org/officeDocument/2006/relationships/hyperlink" Target="http://www.cecsa.org/scholarship-fu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27.88"/>
    <col customWidth="1" min="2" max="2" width="48.5"/>
    <col customWidth="1" min="3" max="3" width="14.38"/>
    <col customWidth="1" hidden="1" min="4" max="4" width="11.0"/>
    <col customWidth="1" min="5" max="5" width="14.63"/>
  </cols>
  <sheetData>
    <row r="1">
      <c r="A1" s="1" t="s">
        <v>0</v>
      </c>
    </row>
    <row r="2">
      <c r="A2" s="2" t="s">
        <v>1</v>
      </c>
    </row>
    <row r="3">
      <c r="A3" s="3"/>
      <c r="B3" s="4"/>
      <c r="C3" s="5"/>
      <c r="D3" s="3"/>
      <c r="E3" s="3"/>
    </row>
    <row r="4">
      <c r="A4" s="6" t="s">
        <v>2</v>
      </c>
      <c r="B4" s="7" t="s">
        <v>3</v>
      </c>
      <c r="C4" s="8" t="s">
        <v>4</v>
      </c>
      <c r="D4" s="6" t="s">
        <v>5</v>
      </c>
      <c r="E4" s="6" t="s">
        <v>6</v>
      </c>
    </row>
    <row r="5">
      <c r="A5" s="9" t="str">
        <f>HYPERLINK("https://pridefoundation.org/find-funding/scholarships/","Tony DeBlase Memorial Scholarship Fund")</f>
        <v>Tony DeBlase Memorial Scholarship Fund</v>
      </c>
      <c r="B5" s="10" t="s">
        <v>7</v>
      </c>
      <c r="C5" s="11" t="s">
        <v>8</v>
      </c>
      <c r="D5" s="12" t="s">
        <v>9</v>
      </c>
      <c r="E5" s="13" t="s">
        <v>10</v>
      </c>
    </row>
    <row r="6">
      <c r="A6" s="9" t="str">
        <f>HYPERLINK("https://www.csascholars.org/hovr/index.php","Daniel R. Hoover Scholarship")</f>
        <v>Daniel R. Hoover Scholarship</v>
      </c>
      <c r="B6" s="10" t="s">
        <v>11</v>
      </c>
      <c r="C6" s="11" t="s">
        <v>8</v>
      </c>
      <c r="D6" s="9" t="s">
        <v>12</v>
      </c>
      <c r="E6" s="13" t="s">
        <v>10</v>
      </c>
    </row>
    <row r="7">
      <c r="A7" s="9" t="str">
        <f>HYPERLINK("https://oregonstudentaid.gov/scholarships.aspx","Franks Foundation Scholarship")</f>
        <v>Franks Foundation Scholarship</v>
      </c>
      <c r="B7" s="10" t="s">
        <v>13</v>
      </c>
      <c r="C7" s="11" t="s">
        <v>14</v>
      </c>
      <c r="D7" s="9" t="s">
        <v>15</v>
      </c>
      <c r="E7" s="13" t="s">
        <v>16</v>
      </c>
    </row>
    <row r="8">
      <c r="A8" s="9" t="str">
        <f>HYPERLINK("https://pittsburghfoundation.org/scholarship/2380","Marguerite Young Endowment Fund")</f>
        <v>Marguerite Young Endowment Fund</v>
      </c>
      <c r="B8" s="10" t="s">
        <v>17</v>
      </c>
      <c r="C8" s="11" t="s">
        <v>18</v>
      </c>
      <c r="D8" s="14" t="s">
        <v>19</v>
      </c>
      <c r="E8" s="15" t="s">
        <v>10</v>
      </c>
    </row>
    <row r="9">
      <c r="A9" s="9" t="s">
        <v>20</v>
      </c>
      <c r="B9" s="10" t="s">
        <v>21</v>
      </c>
      <c r="C9" s="11" t="s">
        <v>18</v>
      </c>
      <c r="D9" s="9" t="s">
        <v>22</v>
      </c>
      <c r="E9" s="13" t="s">
        <v>10</v>
      </c>
    </row>
    <row r="10">
      <c r="A10" s="9" t="str">
        <f>HYPERLINK("https://scudder.org/philanthropy/educational-grants/","Scudder Association Educational Grants")</f>
        <v>Scudder Association Educational Grants</v>
      </c>
      <c r="B10" s="10" t="s">
        <v>23</v>
      </c>
      <c r="C10" s="11" t="s">
        <v>18</v>
      </c>
      <c r="D10" s="9" t="s">
        <v>24</v>
      </c>
      <c r="E10" s="13" t="s">
        <v>25</v>
      </c>
    </row>
    <row r="11">
      <c r="A11" s="9" t="str">
        <f>HYPERLINK("https://www.pdsoros.org/apply","The Paul and Daisy Soros Fellowship for New Americans")</f>
        <v>The Paul and Daisy Soros Fellowship for New Americans</v>
      </c>
      <c r="B11" s="10" t="s">
        <v>26</v>
      </c>
      <c r="C11" s="11" t="s">
        <v>27</v>
      </c>
      <c r="D11" s="9" t="s">
        <v>28</v>
      </c>
      <c r="E11" s="13" t="s">
        <v>29</v>
      </c>
    </row>
    <row r="12">
      <c r="A12" s="16" t="str">
        <f>HYPERLINK("https://www.scholarsapply.org/cmcares-scholars/","The CM CARES Religious Scholars Program")</f>
        <v>The CM CARES Religious Scholars Program</v>
      </c>
      <c r="B12" s="17" t="s">
        <v>30</v>
      </c>
      <c r="C12" s="18" t="s">
        <v>18</v>
      </c>
      <c r="D12" s="19" t="s">
        <v>31</v>
      </c>
      <c r="E12" s="20" t="s">
        <v>32</v>
      </c>
    </row>
    <row r="13">
      <c r="A13" s="16" t="str">
        <f>HYPERLINK("http://mca-usa.org/scholarships/","MCA Chaplain Candidate Scholarships")</f>
        <v>MCA Chaplain Candidate Scholarships</v>
      </c>
      <c r="B13" s="17" t="s">
        <v>33</v>
      </c>
      <c r="C13" s="18" t="s">
        <v>34</v>
      </c>
      <c r="D13" s="16" t="s">
        <v>35</v>
      </c>
      <c r="E13" s="21" t="s">
        <v>10</v>
      </c>
    </row>
    <row r="14" hidden="1">
      <c r="A14" s="13" t="s">
        <v>36</v>
      </c>
      <c r="B14" s="10" t="s">
        <v>37</v>
      </c>
      <c r="C14" s="11" t="s">
        <v>38</v>
      </c>
      <c r="D14" s="13" t="s">
        <v>39</v>
      </c>
      <c r="E14" s="13" t="s">
        <v>10</v>
      </c>
    </row>
    <row r="15">
      <c r="A15" s="9" t="str">
        <f>HYPERLINK("http://www.wbsmalltrust.com/","W. B. Small Trust Funds")</f>
        <v>W. B. Small Trust Funds</v>
      </c>
      <c r="B15" s="10" t="s">
        <v>40</v>
      </c>
      <c r="C15" s="11" t="s">
        <v>41</v>
      </c>
      <c r="D15" s="9" t="s">
        <v>42</v>
      </c>
      <c r="E15" s="13" t="s">
        <v>43</v>
      </c>
    </row>
    <row r="16">
      <c r="A16" s="9" t="str">
        <f>HYPERLINK("https://acton.org/calihan-academic-grants"," Calihan Academic Grants")</f>
        <v> Calihan Academic Grants</v>
      </c>
      <c r="B16" s="10" t="s">
        <v>44</v>
      </c>
      <c r="C16" s="11" t="s">
        <v>41</v>
      </c>
      <c r="D16" s="9" t="s">
        <v>45</v>
      </c>
      <c r="E16" s="22">
        <v>500.0</v>
      </c>
    </row>
    <row r="17">
      <c r="A17" s="9" t="s">
        <v>46</v>
      </c>
      <c r="B17" s="10" t="s">
        <v>47</v>
      </c>
      <c r="C17" s="11" t="s">
        <v>18</v>
      </c>
      <c r="D17" s="23"/>
      <c r="E17" s="13" t="s">
        <v>48</v>
      </c>
    </row>
    <row r="18">
      <c r="A18" s="9" t="s">
        <v>49</v>
      </c>
      <c r="B18" s="10" t="s">
        <v>50</v>
      </c>
      <c r="C18" s="11" t="s">
        <v>51</v>
      </c>
      <c r="D18" s="13"/>
      <c r="E18" s="13" t="s">
        <v>10</v>
      </c>
    </row>
    <row r="19">
      <c r="A19" s="9" t="s">
        <v>52</v>
      </c>
      <c r="B19" s="10" t="s">
        <v>53</v>
      </c>
      <c r="C19" s="11" t="s">
        <v>14</v>
      </c>
      <c r="D19" s="13"/>
      <c r="E19" s="22" t="s">
        <v>10</v>
      </c>
    </row>
    <row r="20">
      <c r="A20" s="9" t="s">
        <v>54</v>
      </c>
      <c r="B20" s="10" t="s">
        <v>55</v>
      </c>
      <c r="C20" s="11" t="s">
        <v>18</v>
      </c>
      <c r="D20" s="13"/>
      <c r="E20" s="15" t="s">
        <v>10</v>
      </c>
    </row>
    <row r="21">
      <c r="A21" s="24"/>
      <c r="B21" s="25"/>
      <c r="C21" s="26"/>
      <c r="D21" s="24"/>
      <c r="E21" s="24"/>
    </row>
    <row r="22">
      <c r="A22" s="27"/>
      <c r="B22" s="28"/>
      <c r="C22" s="29"/>
      <c r="D22" s="30"/>
      <c r="E22" s="31"/>
    </row>
    <row r="23">
      <c r="A23" s="24"/>
      <c r="B23" s="25"/>
      <c r="C23" s="26"/>
      <c r="D23" s="24"/>
      <c r="E23" s="24"/>
    </row>
    <row r="24">
      <c r="A24" s="32"/>
      <c r="B24" s="25"/>
      <c r="C24" s="26"/>
      <c r="D24" s="24"/>
      <c r="E24" s="24"/>
    </row>
    <row r="25">
      <c r="A25" s="24"/>
      <c r="B25" s="25"/>
      <c r="C25" s="26"/>
      <c r="D25" s="24"/>
      <c r="E25" s="24"/>
    </row>
    <row r="26">
      <c r="A26" s="24"/>
      <c r="B26" s="25"/>
      <c r="C26" s="26"/>
      <c r="D26" s="24"/>
      <c r="E26" s="24"/>
    </row>
    <row r="27">
      <c r="A27" s="24"/>
      <c r="B27" s="25"/>
      <c r="C27" s="26"/>
      <c r="D27" s="24"/>
      <c r="E27" s="24"/>
    </row>
    <row r="28">
      <c r="A28" s="24"/>
      <c r="B28" s="25"/>
      <c r="C28" s="26"/>
      <c r="D28" s="24"/>
      <c r="E28" s="24"/>
    </row>
    <row r="29">
      <c r="A29" s="24"/>
      <c r="B29" s="25"/>
      <c r="C29" s="26"/>
      <c r="D29" s="24"/>
      <c r="E29" s="24"/>
    </row>
    <row r="30">
      <c r="A30" s="24"/>
      <c r="B30" s="25"/>
      <c r="C30" s="26"/>
      <c r="D30" s="24"/>
      <c r="E30" s="24"/>
    </row>
    <row r="31">
      <c r="A31" s="24"/>
      <c r="B31" s="25"/>
      <c r="C31" s="26"/>
      <c r="D31" s="24"/>
      <c r="E31" s="24"/>
    </row>
    <row r="32">
      <c r="A32" s="24"/>
      <c r="B32" s="25"/>
      <c r="C32" s="26"/>
      <c r="D32" s="24"/>
      <c r="E32" s="24"/>
    </row>
    <row r="33">
      <c r="A33" s="24"/>
      <c r="B33" s="25"/>
      <c r="C33" s="26"/>
      <c r="D33" s="33"/>
      <c r="E33" s="24"/>
    </row>
    <row r="34">
      <c r="A34" s="24"/>
      <c r="B34" s="25"/>
      <c r="C34" s="26"/>
      <c r="D34" s="24"/>
      <c r="E34" s="24"/>
    </row>
    <row r="35">
      <c r="A35" s="27"/>
      <c r="B35" s="28"/>
      <c r="C35" s="29"/>
      <c r="D35" s="30"/>
      <c r="E35" s="31"/>
    </row>
    <row r="36">
      <c r="A36" s="24"/>
      <c r="B36" s="25"/>
      <c r="C36" s="26"/>
      <c r="D36" s="24"/>
      <c r="E36" s="24"/>
    </row>
    <row r="37">
      <c r="A37" s="24"/>
      <c r="B37" s="25"/>
      <c r="C37" s="26"/>
      <c r="D37" s="24"/>
      <c r="E37" s="24"/>
    </row>
    <row r="38" hidden="1">
      <c r="A38" s="24"/>
      <c r="B38" s="25"/>
      <c r="C38" s="26"/>
      <c r="D38" s="24"/>
      <c r="E38" s="24"/>
    </row>
    <row r="39">
      <c r="A39" s="24"/>
      <c r="B39" s="25"/>
      <c r="C39" s="26"/>
      <c r="D39" s="24"/>
      <c r="E39" s="24"/>
    </row>
    <row r="40">
      <c r="A40" s="24"/>
      <c r="B40" s="25"/>
      <c r="C40" s="26"/>
      <c r="D40" s="24"/>
      <c r="E40" s="24"/>
    </row>
    <row r="41">
      <c r="A41" s="24"/>
      <c r="B41" s="25"/>
      <c r="C41" s="26"/>
      <c r="D41" s="24"/>
      <c r="E41" s="24"/>
    </row>
    <row r="42">
      <c r="A42" s="24"/>
      <c r="B42" s="25"/>
      <c r="C42" s="26"/>
      <c r="D42" s="24"/>
      <c r="E42" s="24"/>
    </row>
    <row r="43">
      <c r="A43" s="24"/>
      <c r="B43" s="25"/>
      <c r="C43" s="26"/>
      <c r="D43" s="24"/>
      <c r="E43" s="34"/>
    </row>
    <row r="44">
      <c r="A44" s="24"/>
      <c r="B44" s="25"/>
      <c r="C44" s="26"/>
      <c r="D44" s="24"/>
      <c r="E44" s="34"/>
    </row>
    <row r="45">
      <c r="A45" s="24"/>
      <c r="B45" s="25"/>
      <c r="C45" s="26"/>
      <c r="D45" s="24"/>
      <c r="E45" s="24"/>
    </row>
    <row r="46">
      <c r="A46" s="24"/>
      <c r="B46" s="25"/>
      <c r="C46" s="26"/>
      <c r="D46" s="24"/>
      <c r="E46" s="24"/>
    </row>
    <row r="47">
      <c r="A47" s="24"/>
      <c r="B47" s="25"/>
      <c r="C47" s="26"/>
      <c r="D47" s="24"/>
      <c r="E47" s="24"/>
    </row>
    <row r="48">
      <c r="A48" s="24"/>
      <c r="B48" s="25"/>
      <c r="C48" s="26"/>
      <c r="D48" s="33"/>
      <c r="E48" s="24"/>
    </row>
    <row r="49">
      <c r="A49" s="24"/>
      <c r="B49" s="25"/>
      <c r="C49" s="26"/>
      <c r="D49" s="24"/>
      <c r="E49" s="24"/>
    </row>
    <row r="50">
      <c r="A50" s="24"/>
      <c r="B50" s="25"/>
      <c r="C50" s="26"/>
      <c r="D50" s="35"/>
      <c r="E50" s="24"/>
    </row>
    <row r="51">
      <c r="A51" s="36"/>
      <c r="B51" s="37"/>
      <c r="C51" s="38"/>
      <c r="D51" s="36"/>
      <c r="E51" s="36"/>
    </row>
    <row r="52">
      <c r="A52" s="24"/>
      <c r="B52" s="25"/>
      <c r="C52" s="26"/>
      <c r="D52" s="24"/>
      <c r="E52" s="24"/>
    </row>
    <row r="53">
      <c r="A53" s="24"/>
      <c r="B53" s="25"/>
      <c r="C53" s="26"/>
      <c r="D53" s="24"/>
      <c r="E53" s="24"/>
    </row>
    <row r="54">
      <c r="A54" s="24"/>
      <c r="B54" s="25"/>
      <c r="C54" s="26"/>
      <c r="D54" s="24"/>
      <c r="E54" s="24"/>
    </row>
    <row r="55">
      <c r="A55" s="24"/>
      <c r="B55" s="25"/>
      <c r="C55" s="26"/>
      <c r="D55" s="24"/>
      <c r="E55" s="24"/>
    </row>
    <row r="56">
      <c r="A56" s="24"/>
      <c r="B56" s="25"/>
      <c r="C56" s="26"/>
      <c r="D56" s="24"/>
      <c r="E56" s="24"/>
    </row>
    <row r="57">
      <c r="A57" s="24"/>
      <c r="B57" s="25"/>
      <c r="C57" s="26"/>
      <c r="D57" s="24"/>
      <c r="E57" s="24"/>
    </row>
    <row r="58">
      <c r="A58" s="24"/>
      <c r="B58" s="25"/>
      <c r="C58" s="26"/>
      <c r="D58" s="24"/>
      <c r="E58" s="24"/>
    </row>
    <row r="59">
      <c r="A59" s="24"/>
      <c r="B59" s="25"/>
      <c r="C59" s="26"/>
      <c r="D59" s="24"/>
      <c r="E59" s="24"/>
    </row>
    <row r="60">
      <c r="A60" s="24"/>
      <c r="B60" s="25"/>
      <c r="C60" s="26"/>
      <c r="D60" s="24"/>
      <c r="E60" s="24"/>
    </row>
    <row r="61">
      <c r="A61" s="24"/>
      <c r="B61" s="25"/>
      <c r="C61" s="26"/>
      <c r="D61" s="24"/>
      <c r="E61" s="24"/>
    </row>
    <row r="62">
      <c r="A62" s="24"/>
      <c r="B62" s="25"/>
      <c r="C62" s="26"/>
      <c r="D62" s="24"/>
      <c r="E62" s="24"/>
    </row>
    <row r="63">
      <c r="A63" s="30"/>
      <c r="B63" s="25"/>
      <c r="C63" s="26"/>
      <c r="D63" s="24"/>
      <c r="E63" s="24"/>
    </row>
    <row r="64">
      <c r="A64" s="30"/>
      <c r="B64" s="39"/>
      <c r="C64" s="40"/>
      <c r="D64" s="30"/>
      <c r="E64" s="30"/>
    </row>
    <row r="65">
      <c r="A65" s="24"/>
      <c r="B65" s="25"/>
      <c r="C65" s="26"/>
      <c r="D65" s="24"/>
      <c r="E65" s="24"/>
    </row>
    <row r="66">
      <c r="A66" s="24"/>
      <c r="B66" s="25"/>
      <c r="C66" s="26"/>
      <c r="D66" s="24"/>
      <c r="E66" s="24"/>
    </row>
    <row r="67">
      <c r="A67" s="24"/>
      <c r="B67" s="25"/>
      <c r="C67" s="26"/>
      <c r="D67" s="24"/>
      <c r="E67" s="24"/>
    </row>
    <row r="68">
      <c r="A68" s="41"/>
      <c r="B68" s="25"/>
      <c r="C68" s="26"/>
      <c r="D68" s="24"/>
      <c r="E68" s="24"/>
    </row>
    <row r="69">
      <c r="A69" s="24"/>
      <c r="B69" s="25"/>
      <c r="C69" s="26"/>
      <c r="D69" s="24"/>
      <c r="E69" s="24"/>
    </row>
    <row r="70">
      <c r="A70" s="24"/>
      <c r="B70" s="25"/>
      <c r="C70" s="26"/>
      <c r="D70" s="24"/>
      <c r="E70" s="24"/>
    </row>
    <row r="71">
      <c r="A71" s="24"/>
      <c r="B71" s="25"/>
      <c r="C71" s="26"/>
      <c r="D71" s="24"/>
      <c r="E71" s="24"/>
    </row>
    <row r="72">
      <c r="A72" s="24"/>
      <c r="B72" s="25"/>
      <c r="C72" s="26"/>
      <c r="D72" s="24"/>
      <c r="E72" s="24"/>
    </row>
    <row r="73">
      <c r="A73" s="24"/>
      <c r="B73" s="25"/>
      <c r="C73" s="26"/>
      <c r="D73" s="24"/>
      <c r="E73" s="24"/>
    </row>
    <row r="74">
      <c r="A74" s="24"/>
      <c r="B74" s="25"/>
      <c r="C74" s="26"/>
      <c r="D74" s="24"/>
      <c r="E74" s="24"/>
    </row>
    <row r="75">
      <c r="A75" s="24"/>
      <c r="B75" s="25"/>
      <c r="C75" s="26"/>
      <c r="D75" s="24"/>
      <c r="E75" s="24"/>
    </row>
    <row r="76">
      <c r="A76" s="24"/>
      <c r="B76" s="25"/>
      <c r="C76" s="26"/>
      <c r="D76" s="24"/>
      <c r="E76" s="42"/>
    </row>
    <row r="77">
      <c r="A77" s="24"/>
      <c r="B77" s="25"/>
      <c r="C77" s="26"/>
      <c r="D77" s="24"/>
      <c r="E77" s="24"/>
    </row>
    <row r="78">
      <c r="A78" s="24"/>
      <c r="B78" s="25"/>
      <c r="C78" s="26"/>
      <c r="D78" s="24"/>
      <c r="E78" s="24"/>
    </row>
    <row r="79">
      <c r="A79" s="27"/>
      <c r="B79" s="28"/>
      <c r="C79" s="29"/>
      <c r="D79" s="27"/>
      <c r="E79" s="31"/>
    </row>
    <row r="80">
      <c r="A80" s="32"/>
      <c r="B80" s="25"/>
      <c r="C80" s="26"/>
      <c r="D80" s="24"/>
      <c r="E80" s="24"/>
    </row>
    <row r="81">
      <c r="A81" s="24"/>
      <c r="B81" s="25"/>
      <c r="C81" s="26"/>
      <c r="D81" s="24"/>
      <c r="E81" s="24"/>
    </row>
    <row r="82">
      <c r="A82" s="27"/>
      <c r="B82" s="28"/>
      <c r="C82" s="29"/>
      <c r="D82" s="30"/>
      <c r="E82" s="31"/>
    </row>
    <row r="83">
      <c r="A83" s="24"/>
      <c r="B83" s="25"/>
      <c r="C83" s="26"/>
      <c r="D83" s="24"/>
      <c r="E83" s="24"/>
    </row>
    <row r="84">
      <c r="A84" s="32"/>
      <c r="B84" s="25"/>
      <c r="C84" s="26"/>
      <c r="D84" s="24"/>
      <c r="E84" s="24"/>
    </row>
    <row r="85">
      <c r="A85" s="24"/>
      <c r="B85" s="25"/>
      <c r="C85" s="26"/>
      <c r="D85" s="24"/>
      <c r="E85" s="24"/>
    </row>
    <row r="86">
      <c r="A86" s="24"/>
      <c r="B86" s="25"/>
      <c r="C86" s="26"/>
      <c r="D86" s="24"/>
      <c r="E86" s="24"/>
    </row>
    <row r="87">
      <c r="A87" s="24"/>
      <c r="B87" s="25"/>
      <c r="C87" s="26"/>
      <c r="D87" s="24"/>
      <c r="E87" s="24"/>
    </row>
    <row r="88">
      <c r="A88" s="24"/>
      <c r="B88" s="25"/>
      <c r="C88" s="26"/>
      <c r="D88" s="24"/>
      <c r="E88" s="24"/>
    </row>
    <row r="89">
      <c r="A89" s="24"/>
      <c r="B89" s="25"/>
      <c r="C89" s="26"/>
      <c r="D89" s="24"/>
      <c r="E89" s="24"/>
    </row>
    <row r="90">
      <c r="A90" s="24"/>
      <c r="B90" s="25"/>
      <c r="C90" s="26"/>
      <c r="D90" s="24"/>
      <c r="E90" s="24"/>
    </row>
    <row r="91">
      <c r="A91" s="24"/>
      <c r="B91" s="25"/>
      <c r="C91" s="26"/>
      <c r="D91" s="24"/>
      <c r="E91" s="24"/>
    </row>
    <row r="92">
      <c r="A92" s="24"/>
      <c r="B92" s="25"/>
      <c r="C92" s="26"/>
      <c r="D92" s="24"/>
      <c r="E92" s="24"/>
    </row>
    <row r="93">
      <c r="A93" s="24"/>
      <c r="B93" s="25"/>
      <c r="C93" s="26"/>
      <c r="D93" s="33"/>
      <c r="E93" s="24"/>
    </row>
    <row r="94">
      <c r="A94" s="24"/>
      <c r="B94" s="25"/>
      <c r="C94" s="26"/>
      <c r="D94" s="24"/>
      <c r="E94" s="24"/>
    </row>
    <row r="95">
      <c r="A95" s="27"/>
      <c r="B95" s="28"/>
      <c r="C95" s="29"/>
      <c r="D95" s="30"/>
      <c r="E95" s="31"/>
    </row>
    <row r="96">
      <c r="A96" s="24"/>
      <c r="B96" s="25"/>
      <c r="C96" s="26"/>
      <c r="D96" s="24"/>
      <c r="E96" s="24"/>
    </row>
    <row r="97">
      <c r="A97" s="24"/>
      <c r="B97" s="25"/>
      <c r="C97" s="26"/>
      <c r="D97" s="24"/>
      <c r="E97" s="24"/>
    </row>
    <row r="98" hidden="1">
      <c r="A98" s="24"/>
      <c r="B98" s="25"/>
      <c r="C98" s="26"/>
      <c r="D98" s="24"/>
      <c r="E98" s="24"/>
    </row>
    <row r="99">
      <c r="A99" s="24"/>
      <c r="B99" s="25"/>
      <c r="C99" s="26"/>
      <c r="D99" s="24"/>
      <c r="E99" s="24"/>
    </row>
    <row r="100">
      <c r="A100" s="24"/>
      <c r="B100" s="25"/>
      <c r="C100" s="26"/>
      <c r="D100" s="24"/>
      <c r="E100" s="24"/>
    </row>
    <row r="101">
      <c r="A101" s="24"/>
      <c r="B101" s="25"/>
      <c r="C101" s="26"/>
      <c r="D101" s="24"/>
      <c r="E101" s="24"/>
    </row>
    <row r="102">
      <c r="A102" s="24"/>
      <c r="B102" s="25"/>
      <c r="C102" s="26"/>
      <c r="D102" s="24"/>
      <c r="E102" s="24"/>
    </row>
    <row r="103">
      <c r="A103" s="24"/>
      <c r="B103" s="25"/>
      <c r="C103" s="26"/>
      <c r="D103" s="24"/>
      <c r="E103" s="34"/>
    </row>
    <row r="104">
      <c r="A104" s="24"/>
      <c r="B104" s="25"/>
      <c r="C104" s="26"/>
      <c r="D104" s="24"/>
      <c r="E104" s="34"/>
    </row>
    <row r="105">
      <c r="A105" s="24"/>
      <c r="B105" s="25"/>
      <c r="C105" s="26"/>
      <c r="D105" s="24"/>
      <c r="E105" s="24"/>
    </row>
    <row r="106">
      <c r="A106" s="24"/>
      <c r="B106" s="25"/>
      <c r="C106" s="26"/>
      <c r="D106" s="24"/>
      <c r="E106" s="24"/>
    </row>
    <row r="107">
      <c r="A107" s="24"/>
      <c r="B107" s="25"/>
      <c r="C107" s="26"/>
      <c r="D107" s="24"/>
      <c r="E107" s="24"/>
    </row>
    <row r="108">
      <c r="A108" s="24"/>
      <c r="B108" s="25"/>
      <c r="C108" s="26"/>
      <c r="D108" s="33"/>
      <c r="E108" s="24"/>
    </row>
    <row r="109">
      <c r="A109" s="24"/>
      <c r="B109" s="25"/>
      <c r="C109" s="26"/>
      <c r="D109" s="24"/>
      <c r="E109" s="24"/>
    </row>
    <row r="110">
      <c r="A110" s="24"/>
      <c r="B110" s="25"/>
      <c r="C110" s="26"/>
      <c r="D110" s="35"/>
      <c r="E110" s="24"/>
    </row>
    <row r="111">
      <c r="A111" s="36"/>
      <c r="B111" s="37"/>
      <c r="C111" s="38"/>
      <c r="D111" s="36"/>
      <c r="E111" s="36"/>
    </row>
    <row r="112">
      <c r="A112" s="24"/>
      <c r="B112" s="25"/>
      <c r="C112" s="26"/>
      <c r="D112" s="24"/>
      <c r="E112" s="24"/>
    </row>
    <row r="113">
      <c r="A113" s="24"/>
      <c r="B113" s="25"/>
      <c r="C113" s="26"/>
      <c r="D113" s="24"/>
      <c r="E113" s="24"/>
    </row>
    <row r="114">
      <c r="A114" s="24"/>
      <c r="B114" s="25"/>
      <c r="C114" s="26"/>
      <c r="D114" s="24"/>
      <c r="E114" s="24"/>
    </row>
    <row r="115">
      <c r="A115" s="24"/>
      <c r="B115" s="25"/>
      <c r="C115" s="26"/>
      <c r="D115" s="24"/>
      <c r="E115" s="24"/>
    </row>
    <row r="116">
      <c r="A116" s="24"/>
      <c r="B116" s="25"/>
      <c r="C116" s="26"/>
      <c r="D116" s="24"/>
      <c r="E116" s="24"/>
    </row>
    <row r="117">
      <c r="A117" s="24"/>
      <c r="B117" s="25"/>
      <c r="C117" s="26"/>
      <c r="D117" s="24"/>
      <c r="E117" s="24"/>
    </row>
    <row r="118">
      <c r="A118" s="24"/>
      <c r="B118" s="25"/>
      <c r="C118" s="26"/>
      <c r="D118" s="24"/>
      <c r="E118" s="24"/>
    </row>
    <row r="119">
      <c r="A119" s="24"/>
      <c r="B119" s="25"/>
      <c r="C119" s="26"/>
      <c r="D119" s="24"/>
      <c r="E119" s="24"/>
    </row>
    <row r="120">
      <c r="A120" s="24"/>
      <c r="B120" s="25"/>
      <c r="C120" s="26"/>
      <c r="D120" s="24"/>
      <c r="E120" s="24"/>
    </row>
    <row r="121">
      <c r="A121" s="24"/>
      <c r="B121" s="25"/>
      <c r="C121" s="26"/>
      <c r="D121" s="24"/>
      <c r="E121" s="24"/>
    </row>
    <row r="122">
      <c r="A122" s="24"/>
      <c r="B122" s="25"/>
      <c r="C122" s="26"/>
      <c r="D122" s="24"/>
      <c r="E122" s="24"/>
    </row>
    <row r="123">
      <c r="A123" s="30"/>
      <c r="B123" s="25"/>
      <c r="C123" s="26"/>
      <c r="D123" s="24"/>
      <c r="E123" s="24"/>
    </row>
    <row r="124">
      <c r="A124" s="30"/>
      <c r="B124" s="39"/>
      <c r="C124" s="40"/>
      <c r="D124" s="30"/>
      <c r="E124" s="30"/>
    </row>
    <row r="125">
      <c r="A125" s="24"/>
      <c r="B125" s="25"/>
      <c r="C125" s="26"/>
      <c r="D125" s="24"/>
      <c r="E125" s="24"/>
    </row>
    <row r="126">
      <c r="A126" s="24"/>
      <c r="B126" s="25"/>
      <c r="C126" s="26"/>
      <c r="D126" s="24"/>
      <c r="E126" s="24"/>
    </row>
    <row r="127">
      <c r="A127" s="24"/>
      <c r="B127" s="25"/>
      <c r="C127" s="26"/>
      <c r="D127" s="24"/>
      <c r="E127" s="24"/>
    </row>
    <row r="128">
      <c r="A128" s="41"/>
      <c r="B128" s="25"/>
      <c r="C128" s="26"/>
      <c r="D128" s="24"/>
      <c r="E128" s="24"/>
    </row>
    <row r="129">
      <c r="A129" s="24"/>
      <c r="B129" s="25"/>
      <c r="C129" s="26"/>
      <c r="D129" s="24"/>
      <c r="E129" s="24"/>
    </row>
    <row r="130">
      <c r="A130" s="24"/>
      <c r="B130" s="25"/>
      <c r="C130" s="26"/>
      <c r="D130" s="24"/>
      <c r="E130" s="24"/>
    </row>
    <row r="131">
      <c r="A131" s="24"/>
      <c r="B131" s="25"/>
      <c r="C131" s="26"/>
      <c r="D131" s="24"/>
      <c r="E131" s="24"/>
    </row>
    <row r="132">
      <c r="A132" s="24"/>
      <c r="B132" s="25"/>
      <c r="C132" s="26"/>
      <c r="D132" s="24"/>
      <c r="E132" s="24"/>
    </row>
    <row r="133">
      <c r="A133" s="24"/>
      <c r="B133" s="25"/>
      <c r="C133" s="26"/>
      <c r="D133" s="24"/>
      <c r="E133" s="24"/>
    </row>
    <row r="134">
      <c r="A134" s="24"/>
      <c r="B134" s="25"/>
      <c r="C134" s="26"/>
      <c r="D134" s="24"/>
      <c r="E134" s="24"/>
    </row>
    <row r="135">
      <c r="A135" s="24"/>
      <c r="B135" s="25"/>
      <c r="C135" s="26"/>
      <c r="D135" s="24"/>
      <c r="E135" s="24"/>
    </row>
    <row r="136">
      <c r="A136" s="24"/>
      <c r="B136" s="25"/>
      <c r="C136" s="26"/>
      <c r="D136" s="24"/>
      <c r="E136" s="42"/>
    </row>
    <row r="137">
      <c r="A137" s="24"/>
      <c r="B137" s="25"/>
      <c r="C137" s="26"/>
      <c r="D137" s="24"/>
      <c r="E137" s="24"/>
    </row>
    <row r="138">
      <c r="A138" s="24"/>
      <c r="B138" s="25"/>
      <c r="C138" s="26"/>
      <c r="D138" s="24"/>
      <c r="E138" s="24"/>
    </row>
    <row r="139">
      <c r="A139" s="27"/>
      <c r="B139" s="28"/>
      <c r="C139" s="29"/>
      <c r="D139" s="27"/>
      <c r="E139" s="31"/>
    </row>
    <row r="140">
      <c r="A140" s="32"/>
      <c r="B140" s="25"/>
      <c r="C140" s="26"/>
      <c r="D140" s="24"/>
      <c r="E140" s="24"/>
    </row>
    <row r="141">
      <c r="A141" s="24"/>
      <c r="B141" s="25"/>
      <c r="C141" s="26"/>
      <c r="D141" s="24"/>
      <c r="E141" s="24"/>
    </row>
    <row r="142">
      <c r="A142" s="27"/>
      <c r="B142" s="28"/>
      <c r="C142" s="29"/>
      <c r="D142" s="30"/>
      <c r="E142" s="31"/>
    </row>
    <row r="143">
      <c r="A143" s="24"/>
      <c r="B143" s="25"/>
      <c r="C143" s="26"/>
      <c r="D143" s="24"/>
      <c r="E143" s="24"/>
    </row>
    <row r="144">
      <c r="A144" s="32"/>
      <c r="B144" s="25"/>
      <c r="C144" s="26"/>
      <c r="D144" s="24"/>
      <c r="E144" s="24"/>
    </row>
    <row r="145">
      <c r="A145" s="24"/>
      <c r="B145" s="25"/>
      <c r="C145" s="26"/>
      <c r="D145" s="24"/>
      <c r="E145" s="24"/>
    </row>
    <row r="146">
      <c r="A146" s="24"/>
      <c r="B146" s="25"/>
      <c r="C146" s="26"/>
      <c r="D146" s="24"/>
      <c r="E146" s="24"/>
    </row>
    <row r="147">
      <c r="A147" s="24"/>
      <c r="B147" s="25"/>
      <c r="C147" s="26"/>
      <c r="D147" s="24"/>
      <c r="E147" s="24"/>
    </row>
    <row r="148">
      <c r="A148" s="24"/>
      <c r="B148" s="25"/>
      <c r="C148" s="26"/>
      <c r="D148" s="24"/>
      <c r="E148" s="24"/>
    </row>
    <row r="149">
      <c r="A149" s="24"/>
      <c r="B149" s="25"/>
      <c r="C149" s="26"/>
      <c r="D149" s="24"/>
      <c r="E149" s="24"/>
    </row>
    <row r="150">
      <c r="A150" s="24"/>
      <c r="B150" s="25"/>
      <c r="C150" s="26"/>
      <c r="D150" s="24"/>
      <c r="E150" s="24"/>
    </row>
    <row r="151">
      <c r="A151" s="24"/>
      <c r="B151" s="25"/>
      <c r="C151" s="26"/>
      <c r="D151" s="24"/>
      <c r="E151" s="24"/>
    </row>
    <row r="152">
      <c r="A152" s="24"/>
      <c r="B152" s="25"/>
      <c r="C152" s="26"/>
      <c r="D152" s="24"/>
      <c r="E152" s="24"/>
    </row>
    <row r="153">
      <c r="A153" s="24"/>
      <c r="B153" s="25"/>
      <c r="C153" s="26"/>
      <c r="D153" s="33"/>
      <c r="E153" s="24"/>
    </row>
    <row r="154">
      <c r="A154" s="24"/>
      <c r="B154" s="25"/>
      <c r="C154" s="26"/>
      <c r="D154" s="24"/>
      <c r="E154" s="24"/>
    </row>
    <row r="155">
      <c r="A155" s="27"/>
      <c r="B155" s="28"/>
      <c r="C155" s="29"/>
      <c r="D155" s="30"/>
      <c r="E155" s="31"/>
    </row>
    <row r="156">
      <c r="A156" s="24"/>
      <c r="B156" s="25"/>
      <c r="C156" s="26"/>
      <c r="D156" s="24"/>
      <c r="E156" s="24"/>
    </row>
    <row r="157">
      <c r="A157" s="24"/>
      <c r="B157" s="25"/>
      <c r="C157" s="26"/>
      <c r="D157" s="24"/>
      <c r="E157" s="24"/>
    </row>
    <row r="158" hidden="1">
      <c r="A158" s="24"/>
      <c r="B158" s="25"/>
      <c r="C158" s="26"/>
      <c r="D158" s="24"/>
      <c r="E158" s="24"/>
    </row>
    <row r="159">
      <c r="A159" s="24"/>
      <c r="B159" s="25"/>
      <c r="C159" s="26"/>
      <c r="D159" s="24"/>
      <c r="E159" s="24"/>
    </row>
    <row r="160">
      <c r="A160" s="24"/>
      <c r="B160" s="25"/>
      <c r="C160" s="26"/>
      <c r="D160" s="24"/>
      <c r="E160" s="24"/>
    </row>
    <row r="161">
      <c r="A161" s="24"/>
      <c r="B161" s="25"/>
      <c r="C161" s="26"/>
      <c r="D161" s="24"/>
      <c r="E161" s="24"/>
    </row>
    <row r="162">
      <c r="A162" s="24"/>
      <c r="B162" s="25"/>
      <c r="C162" s="26"/>
      <c r="D162" s="24"/>
      <c r="E162" s="24"/>
    </row>
    <row r="163">
      <c r="A163" s="24"/>
      <c r="B163" s="25"/>
      <c r="C163" s="26"/>
      <c r="D163" s="24"/>
      <c r="E163" s="34"/>
    </row>
    <row r="164">
      <c r="A164" s="24"/>
      <c r="B164" s="25"/>
      <c r="C164" s="26"/>
      <c r="D164" s="24"/>
      <c r="E164" s="34"/>
    </row>
    <row r="165">
      <c r="A165" s="24"/>
      <c r="B165" s="25"/>
      <c r="C165" s="26"/>
      <c r="D165" s="24"/>
      <c r="E165" s="24"/>
    </row>
    <row r="166">
      <c r="A166" s="24"/>
      <c r="B166" s="25"/>
      <c r="C166" s="26"/>
      <c r="D166" s="24"/>
      <c r="E166" s="24"/>
    </row>
    <row r="167">
      <c r="A167" s="24"/>
      <c r="B167" s="25"/>
      <c r="C167" s="26"/>
      <c r="D167" s="24"/>
      <c r="E167" s="24"/>
    </row>
    <row r="168">
      <c r="A168" s="24"/>
      <c r="B168" s="25"/>
      <c r="C168" s="26"/>
      <c r="D168" s="33"/>
      <c r="E168" s="24"/>
    </row>
    <row r="169">
      <c r="A169" s="24"/>
      <c r="B169" s="25"/>
      <c r="C169" s="26"/>
      <c r="D169" s="24"/>
      <c r="E169" s="24"/>
    </row>
    <row r="170">
      <c r="A170" s="24"/>
      <c r="B170" s="25"/>
      <c r="C170" s="26"/>
      <c r="D170" s="35"/>
      <c r="E170" s="24"/>
    </row>
    <row r="171">
      <c r="A171" s="36"/>
      <c r="B171" s="37"/>
      <c r="C171" s="38"/>
      <c r="D171" s="36"/>
      <c r="E171" s="36"/>
    </row>
    <row r="172">
      <c r="A172" s="24"/>
      <c r="B172" s="25"/>
      <c r="C172" s="26"/>
      <c r="D172" s="24"/>
      <c r="E172" s="24"/>
    </row>
    <row r="173">
      <c r="A173" s="24"/>
      <c r="B173" s="25"/>
      <c r="C173" s="26"/>
      <c r="D173" s="24"/>
      <c r="E173" s="24"/>
    </row>
    <row r="174">
      <c r="A174" s="24"/>
      <c r="B174" s="25"/>
      <c r="C174" s="26"/>
      <c r="D174" s="24"/>
      <c r="E174" s="24"/>
    </row>
    <row r="175">
      <c r="A175" s="24"/>
      <c r="B175" s="25"/>
      <c r="C175" s="26"/>
      <c r="D175" s="24"/>
      <c r="E175" s="24"/>
    </row>
    <row r="176">
      <c r="A176" s="24"/>
      <c r="B176" s="25"/>
      <c r="C176" s="26"/>
      <c r="D176" s="24"/>
      <c r="E176" s="24"/>
    </row>
    <row r="177">
      <c r="A177" s="24"/>
      <c r="B177" s="25"/>
      <c r="C177" s="26"/>
      <c r="D177" s="24"/>
      <c r="E177" s="24"/>
    </row>
    <row r="178">
      <c r="A178" s="24"/>
      <c r="B178" s="25"/>
      <c r="C178" s="26"/>
      <c r="D178" s="24"/>
      <c r="E178" s="24"/>
    </row>
    <row r="179">
      <c r="A179" s="24"/>
      <c r="B179" s="25"/>
      <c r="C179" s="26"/>
      <c r="D179" s="24"/>
      <c r="E179" s="24"/>
    </row>
    <row r="180">
      <c r="A180" s="24"/>
      <c r="B180" s="25"/>
      <c r="C180" s="26"/>
      <c r="D180" s="24"/>
      <c r="E180" s="24"/>
    </row>
    <row r="181">
      <c r="A181" s="24"/>
      <c r="B181" s="25"/>
      <c r="C181" s="26"/>
      <c r="D181" s="24"/>
      <c r="E181" s="24"/>
    </row>
    <row r="182">
      <c r="A182" s="24"/>
      <c r="B182" s="25"/>
      <c r="C182" s="26"/>
      <c r="D182" s="24"/>
      <c r="E182" s="24"/>
    </row>
    <row r="183">
      <c r="A183" s="30"/>
      <c r="B183" s="25"/>
      <c r="C183" s="26"/>
      <c r="D183" s="24"/>
      <c r="E183" s="24"/>
    </row>
    <row r="184">
      <c r="A184" s="30"/>
      <c r="B184" s="39"/>
      <c r="C184" s="40"/>
      <c r="D184" s="30"/>
      <c r="E184" s="30"/>
    </row>
    <row r="185">
      <c r="A185" s="24"/>
      <c r="B185" s="25"/>
      <c r="C185" s="26"/>
      <c r="D185" s="24"/>
      <c r="E185" s="24"/>
    </row>
    <row r="186">
      <c r="A186" s="24"/>
      <c r="B186" s="25"/>
      <c r="C186" s="26"/>
      <c r="D186" s="24"/>
      <c r="E186" s="24"/>
    </row>
    <row r="187">
      <c r="A187" s="24"/>
      <c r="B187" s="25"/>
      <c r="C187" s="26"/>
      <c r="D187" s="24"/>
      <c r="E187" s="24"/>
    </row>
    <row r="188">
      <c r="A188" s="41"/>
      <c r="B188" s="25"/>
      <c r="C188" s="26"/>
      <c r="D188" s="24"/>
      <c r="E188" s="24"/>
    </row>
    <row r="189">
      <c r="A189" s="24"/>
      <c r="B189" s="25"/>
      <c r="C189" s="26"/>
      <c r="D189" s="24"/>
      <c r="E189" s="24"/>
    </row>
    <row r="190">
      <c r="A190" s="24"/>
      <c r="B190" s="25"/>
      <c r="C190" s="26"/>
      <c r="D190" s="24"/>
      <c r="E190" s="24"/>
    </row>
    <row r="191">
      <c r="A191" s="24"/>
      <c r="B191" s="25"/>
      <c r="C191" s="26"/>
      <c r="D191" s="24"/>
      <c r="E191" s="24"/>
    </row>
    <row r="192">
      <c r="A192" s="24"/>
      <c r="B192" s="25"/>
      <c r="C192" s="26"/>
      <c r="D192" s="24"/>
      <c r="E192" s="24"/>
    </row>
    <row r="193">
      <c r="A193" s="24"/>
      <c r="B193" s="25"/>
      <c r="C193" s="26"/>
      <c r="D193" s="24"/>
      <c r="E193" s="24"/>
    </row>
    <row r="194">
      <c r="A194" s="24"/>
      <c r="B194" s="25"/>
      <c r="C194" s="26"/>
      <c r="D194" s="24"/>
      <c r="E194" s="24"/>
    </row>
    <row r="195">
      <c r="A195" s="24"/>
      <c r="B195" s="25"/>
      <c r="C195" s="26"/>
      <c r="D195" s="24"/>
      <c r="E195" s="24"/>
    </row>
    <row r="196">
      <c r="A196" s="24"/>
      <c r="B196" s="25"/>
      <c r="C196" s="26"/>
      <c r="D196" s="24"/>
      <c r="E196" s="42"/>
    </row>
    <row r="197">
      <c r="A197" s="24"/>
      <c r="B197" s="25"/>
      <c r="C197" s="26"/>
      <c r="D197" s="24"/>
      <c r="E197" s="24"/>
    </row>
    <row r="198">
      <c r="A198" s="24"/>
      <c r="B198" s="25"/>
      <c r="C198" s="26"/>
      <c r="D198" s="24"/>
      <c r="E198" s="24"/>
    </row>
    <row r="199">
      <c r="A199" s="27"/>
      <c r="B199" s="28"/>
      <c r="C199" s="29"/>
      <c r="D199" s="27"/>
      <c r="E199" s="31"/>
    </row>
    <row r="200">
      <c r="A200" s="32"/>
      <c r="B200" s="25"/>
      <c r="C200" s="26"/>
      <c r="D200" s="24"/>
      <c r="E200" s="24"/>
    </row>
    <row r="201">
      <c r="A201" s="24"/>
      <c r="B201" s="25"/>
      <c r="C201" s="26"/>
      <c r="D201" s="24"/>
      <c r="E201" s="24"/>
    </row>
    <row r="202">
      <c r="A202" s="27"/>
      <c r="B202" s="28"/>
      <c r="C202" s="29"/>
      <c r="D202" s="30"/>
      <c r="E202" s="31"/>
    </row>
    <row r="203">
      <c r="A203" s="24"/>
      <c r="B203" s="25"/>
      <c r="C203" s="26"/>
      <c r="D203" s="24"/>
      <c r="E203" s="24"/>
    </row>
    <row r="204">
      <c r="A204" s="32"/>
      <c r="B204" s="25"/>
      <c r="C204" s="26"/>
      <c r="D204" s="24"/>
      <c r="E204" s="24"/>
    </row>
    <row r="205">
      <c r="A205" s="24"/>
      <c r="B205" s="25"/>
      <c r="C205" s="26"/>
      <c r="D205" s="24"/>
      <c r="E205" s="24"/>
    </row>
    <row r="206">
      <c r="A206" s="24"/>
      <c r="B206" s="25"/>
      <c r="C206" s="26"/>
      <c r="D206" s="24"/>
      <c r="E206" s="24"/>
    </row>
    <row r="207">
      <c r="A207" s="24"/>
      <c r="B207" s="25"/>
      <c r="C207" s="26"/>
      <c r="D207" s="24"/>
      <c r="E207" s="24"/>
    </row>
    <row r="208">
      <c r="A208" s="24"/>
      <c r="B208" s="25"/>
      <c r="C208" s="26"/>
      <c r="D208" s="24"/>
      <c r="E208" s="24"/>
    </row>
    <row r="209">
      <c r="A209" s="24"/>
      <c r="B209" s="25"/>
      <c r="C209" s="26"/>
      <c r="D209" s="24"/>
      <c r="E209" s="24"/>
    </row>
    <row r="210">
      <c r="A210" s="24"/>
      <c r="B210" s="25"/>
      <c r="C210" s="26"/>
      <c r="D210" s="24"/>
      <c r="E210" s="24"/>
    </row>
    <row r="211">
      <c r="A211" s="24"/>
      <c r="B211" s="25"/>
      <c r="C211" s="26"/>
      <c r="D211" s="24"/>
      <c r="E211" s="24"/>
    </row>
    <row r="212">
      <c r="A212" s="24"/>
      <c r="B212" s="25"/>
      <c r="C212" s="26"/>
      <c r="D212" s="24"/>
      <c r="E212" s="24"/>
    </row>
    <row r="213">
      <c r="A213" s="24"/>
      <c r="B213" s="25"/>
      <c r="C213" s="26"/>
      <c r="D213" s="33"/>
      <c r="E213" s="24"/>
    </row>
    <row r="214">
      <c r="A214" s="24"/>
      <c r="B214" s="25"/>
      <c r="C214" s="26"/>
      <c r="D214" s="24"/>
      <c r="E214" s="24"/>
    </row>
    <row r="215">
      <c r="A215" s="27"/>
      <c r="B215" s="28"/>
      <c r="C215" s="29"/>
      <c r="D215" s="30"/>
      <c r="E215" s="31"/>
    </row>
    <row r="216">
      <c r="A216" s="24"/>
      <c r="B216" s="25"/>
      <c r="C216" s="26"/>
      <c r="D216" s="24"/>
      <c r="E216" s="24"/>
    </row>
    <row r="217">
      <c r="A217" s="24"/>
      <c r="B217" s="25"/>
      <c r="C217" s="26"/>
      <c r="D217" s="24"/>
      <c r="E217" s="24"/>
    </row>
    <row r="218" hidden="1">
      <c r="A218" s="24"/>
      <c r="B218" s="25"/>
      <c r="C218" s="26"/>
      <c r="D218" s="24"/>
      <c r="E218" s="24"/>
    </row>
    <row r="219">
      <c r="A219" s="24"/>
      <c r="B219" s="25"/>
      <c r="C219" s="26"/>
      <c r="D219" s="24"/>
      <c r="E219" s="24"/>
    </row>
    <row r="220">
      <c r="A220" s="24"/>
      <c r="B220" s="25"/>
      <c r="C220" s="26"/>
      <c r="D220" s="24"/>
      <c r="E220" s="24"/>
    </row>
    <row r="221">
      <c r="A221" s="24"/>
      <c r="B221" s="25"/>
      <c r="C221" s="26"/>
      <c r="D221" s="24"/>
      <c r="E221" s="24"/>
    </row>
    <row r="222">
      <c r="A222" s="24"/>
      <c r="B222" s="25"/>
      <c r="C222" s="26"/>
      <c r="D222" s="24"/>
      <c r="E222" s="24"/>
    </row>
    <row r="223">
      <c r="A223" s="24"/>
      <c r="B223" s="25"/>
      <c r="C223" s="26"/>
      <c r="D223" s="24"/>
      <c r="E223" s="34"/>
    </row>
    <row r="224">
      <c r="A224" s="24"/>
      <c r="B224" s="25"/>
      <c r="C224" s="26"/>
      <c r="D224" s="24"/>
      <c r="E224" s="34"/>
    </row>
    <row r="225">
      <c r="A225" s="24"/>
      <c r="B225" s="25"/>
      <c r="C225" s="26"/>
      <c r="D225" s="24"/>
      <c r="E225" s="24"/>
    </row>
    <row r="226">
      <c r="A226" s="24"/>
      <c r="B226" s="25"/>
      <c r="C226" s="26"/>
      <c r="D226" s="24"/>
      <c r="E226" s="24"/>
    </row>
    <row r="227">
      <c r="A227" s="24"/>
      <c r="B227" s="25"/>
      <c r="C227" s="26"/>
      <c r="D227" s="24"/>
      <c r="E227" s="24"/>
    </row>
    <row r="228">
      <c r="A228" s="24"/>
      <c r="B228" s="25"/>
      <c r="C228" s="26"/>
      <c r="D228" s="33"/>
      <c r="E228" s="24"/>
    </row>
    <row r="229">
      <c r="A229" s="24"/>
      <c r="B229" s="25"/>
      <c r="C229" s="26"/>
      <c r="D229" s="24"/>
      <c r="E229" s="24"/>
    </row>
    <row r="230">
      <c r="A230" s="24"/>
      <c r="B230" s="25"/>
      <c r="C230" s="26"/>
      <c r="D230" s="35"/>
      <c r="E230" s="24"/>
    </row>
    <row r="231">
      <c r="A231" s="36"/>
      <c r="B231" s="37"/>
      <c r="C231" s="38"/>
      <c r="D231" s="36"/>
      <c r="E231" s="36"/>
    </row>
    <row r="232">
      <c r="A232" s="24"/>
      <c r="B232" s="25"/>
      <c r="C232" s="26"/>
      <c r="D232" s="24"/>
      <c r="E232" s="24"/>
    </row>
    <row r="233">
      <c r="A233" s="24"/>
      <c r="B233" s="25"/>
      <c r="C233" s="26"/>
      <c r="D233" s="24"/>
      <c r="E233" s="24"/>
    </row>
    <row r="234">
      <c r="A234" s="24"/>
      <c r="B234" s="25"/>
      <c r="C234" s="26"/>
      <c r="D234" s="24"/>
      <c r="E234" s="24"/>
    </row>
    <row r="235">
      <c r="A235" s="24"/>
      <c r="B235" s="25"/>
      <c r="C235" s="26"/>
      <c r="D235" s="24"/>
      <c r="E235" s="24"/>
    </row>
    <row r="236">
      <c r="A236" s="24"/>
      <c r="B236" s="25"/>
      <c r="C236" s="26"/>
      <c r="D236" s="24"/>
      <c r="E236" s="24"/>
    </row>
    <row r="237">
      <c r="A237" s="24"/>
      <c r="B237" s="25"/>
      <c r="C237" s="26"/>
      <c r="D237" s="24"/>
      <c r="E237" s="24"/>
    </row>
    <row r="238">
      <c r="A238" s="24"/>
      <c r="B238" s="25"/>
      <c r="C238" s="26"/>
      <c r="D238" s="24"/>
      <c r="E238" s="24"/>
    </row>
    <row r="239">
      <c r="A239" s="24"/>
      <c r="B239" s="25"/>
      <c r="C239" s="26"/>
      <c r="D239" s="24"/>
      <c r="E239" s="24"/>
    </row>
    <row r="240">
      <c r="A240" s="24"/>
      <c r="B240" s="25"/>
      <c r="C240" s="26"/>
      <c r="D240" s="24"/>
      <c r="E240" s="24"/>
    </row>
    <row r="241">
      <c r="A241" s="24"/>
      <c r="B241" s="25"/>
      <c r="C241" s="26"/>
      <c r="D241" s="24"/>
      <c r="E241" s="24"/>
    </row>
    <row r="242">
      <c r="A242" s="24"/>
      <c r="B242" s="25"/>
      <c r="C242" s="26"/>
      <c r="D242" s="24"/>
      <c r="E242" s="24"/>
    </row>
    <row r="243">
      <c r="A243" s="30"/>
      <c r="B243" s="25"/>
      <c r="C243" s="26"/>
      <c r="D243" s="24"/>
      <c r="E243" s="24"/>
    </row>
    <row r="244">
      <c r="A244" s="30"/>
      <c r="B244" s="39"/>
      <c r="C244" s="40"/>
      <c r="D244" s="30"/>
      <c r="E244" s="30"/>
    </row>
    <row r="245">
      <c r="A245" s="24"/>
      <c r="B245" s="25"/>
      <c r="C245" s="26"/>
      <c r="D245" s="24"/>
      <c r="E245" s="24"/>
    </row>
    <row r="246">
      <c r="A246" s="24"/>
      <c r="B246" s="25"/>
      <c r="C246" s="26"/>
      <c r="D246" s="24"/>
      <c r="E246" s="24"/>
    </row>
    <row r="247">
      <c r="A247" s="24"/>
      <c r="B247" s="25"/>
      <c r="C247" s="26"/>
      <c r="D247" s="24"/>
      <c r="E247" s="24"/>
    </row>
    <row r="248">
      <c r="A248" s="41"/>
      <c r="B248" s="25"/>
      <c r="C248" s="26"/>
      <c r="D248" s="24"/>
      <c r="E248" s="24"/>
    </row>
    <row r="249">
      <c r="A249" s="24"/>
      <c r="B249" s="25"/>
      <c r="C249" s="26"/>
      <c r="D249" s="24"/>
      <c r="E249" s="24"/>
    </row>
    <row r="250">
      <c r="A250" s="24"/>
      <c r="B250" s="25"/>
      <c r="C250" s="26"/>
      <c r="D250" s="24"/>
      <c r="E250" s="24"/>
    </row>
    <row r="251">
      <c r="A251" s="24"/>
      <c r="B251" s="25"/>
      <c r="C251" s="26"/>
      <c r="D251" s="24"/>
      <c r="E251" s="24"/>
    </row>
    <row r="252">
      <c r="A252" s="24"/>
      <c r="B252" s="25"/>
      <c r="C252" s="26"/>
      <c r="D252" s="24"/>
      <c r="E252" s="24"/>
    </row>
    <row r="253">
      <c r="A253" s="24"/>
      <c r="B253" s="25"/>
      <c r="C253" s="26"/>
      <c r="D253" s="24"/>
      <c r="E253" s="24"/>
    </row>
    <row r="254">
      <c r="A254" s="24"/>
      <c r="B254" s="25"/>
      <c r="C254" s="26"/>
      <c r="D254" s="24"/>
      <c r="E254" s="24"/>
    </row>
    <row r="255">
      <c r="A255" s="24"/>
      <c r="B255" s="25"/>
      <c r="C255" s="26"/>
      <c r="D255" s="24"/>
      <c r="E255" s="24"/>
    </row>
    <row r="256">
      <c r="A256" s="24"/>
      <c r="B256" s="25"/>
      <c r="C256" s="26"/>
      <c r="D256" s="24"/>
      <c r="E256" s="42"/>
    </row>
    <row r="257">
      <c r="A257" s="24"/>
      <c r="B257" s="25"/>
      <c r="C257" s="26"/>
      <c r="D257" s="24"/>
      <c r="E257" s="24"/>
    </row>
    <row r="258">
      <c r="A258" s="24"/>
      <c r="B258" s="25"/>
      <c r="C258" s="26"/>
      <c r="D258" s="24"/>
      <c r="E258" s="24"/>
    </row>
    <row r="259">
      <c r="A259" s="27"/>
      <c r="B259" s="28"/>
      <c r="C259" s="29"/>
      <c r="D259" s="27"/>
      <c r="E259" s="31"/>
    </row>
    <row r="260">
      <c r="A260" s="32"/>
      <c r="B260" s="25"/>
      <c r="C260" s="26"/>
      <c r="D260" s="24"/>
      <c r="E260" s="24"/>
    </row>
    <row r="261">
      <c r="A261" s="24"/>
      <c r="B261" s="25"/>
      <c r="C261" s="26"/>
      <c r="D261" s="24"/>
      <c r="E261" s="24"/>
    </row>
    <row r="262">
      <c r="A262" s="27"/>
      <c r="B262" s="28"/>
      <c r="C262" s="29"/>
      <c r="D262" s="30"/>
      <c r="E262" s="31"/>
    </row>
    <row r="263">
      <c r="A263" s="24"/>
      <c r="B263" s="25"/>
      <c r="C263" s="26"/>
      <c r="D263" s="24"/>
      <c r="E263" s="24"/>
    </row>
    <row r="264">
      <c r="A264" s="32"/>
      <c r="B264" s="25"/>
      <c r="C264" s="26"/>
      <c r="D264" s="24"/>
      <c r="E264" s="24"/>
    </row>
    <row r="265">
      <c r="A265" s="24"/>
      <c r="B265" s="25"/>
      <c r="C265" s="26"/>
      <c r="D265" s="24"/>
      <c r="E265" s="24"/>
    </row>
    <row r="266">
      <c r="A266" s="24"/>
      <c r="B266" s="25"/>
      <c r="C266" s="26"/>
      <c r="D266" s="24"/>
      <c r="E266" s="24"/>
    </row>
    <row r="267">
      <c r="A267" s="24"/>
      <c r="B267" s="25"/>
      <c r="C267" s="26"/>
      <c r="D267" s="24"/>
      <c r="E267" s="24"/>
    </row>
    <row r="268">
      <c r="A268" s="24"/>
      <c r="B268" s="25"/>
      <c r="C268" s="26"/>
      <c r="D268" s="24"/>
      <c r="E268" s="24"/>
    </row>
    <row r="269">
      <c r="A269" s="24"/>
      <c r="B269" s="25"/>
      <c r="C269" s="26"/>
      <c r="D269" s="24"/>
      <c r="E269" s="24"/>
    </row>
    <row r="270">
      <c r="A270" s="24"/>
      <c r="B270" s="25"/>
      <c r="C270" s="26"/>
      <c r="D270" s="24"/>
      <c r="E270" s="24"/>
    </row>
    <row r="271">
      <c r="A271" s="24"/>
      <c r="B271" s="25"/>
      <c r="C271" s="26"/>
      <c r="D271" s="24"/>
      <c r="E271" s="24"/>
    </row>
    <row r="272">
      <c r="A272" s="24"/>
      <c r="B272" s="25"/>
      <c r="C272" s="26"/>
      <c r="D272" s="24"/>
      <c r="E272" s="24"/>
    </row>
    <row r="273">
      <c r="A273" s="24"/>
      <c r="B273" s="25"/>
      <c r="C273" s="26"/>
      <c r="D273" s="33"/>
      <c r="E273" s="24"/>
    </row>
    <row r="274">
      <c r="A274" s="24"/>
      <c r="B274" s="25"/>
      <c r="C274" s="26"/>
      <c r="D274" s="24"/>
      <c r="E274" s="24"/>
    </row>
    <row r="275">
      <c r="A275" s="27"/>
      <c r="B275" s="28"/>
      <c r="C275" s="29"/>
      <c r="D275" s="30"/>
      <c r="E275" s="31"/>
    </row>
    <row r="276">
      <c r="A276" s="24"/>
      <c r="B276" s="25"/>
      <c r="C276" s="26"/>
      <c r="D276" s="24"/>
      <c r="E276" s="24"/>
    </row>
    <row r="277">
      <c r="A277" s="24"/>
      <c r="B277" s="25"/>
      <c r="C277" s="26"/>
      <c r="D277" s="24"/>
      <c r="E277" s="24"/>
    </row>
    <row r="278" hidden="1">
      <c r="A278" s="24"/>
      <c r="B278" s="25"/>
      <c r="C278" s="26"/>
      <c r="D278" s="24"/>
      <c r="E278" s="24"/>
    </row>
    <row r="279">
      <c r="A279" s="24"/>
      <c r="B279" s="25"/>
      <c r="C279" s="26"/>
      <c r="D279" s="24"/>
      <c r="E279" s="24"/>
    </row>
    <row r="280">
      <c r="A280" s="24"/>
      <c r="B280" s="25"/>
      <c r="C280" s="26"/>
      <c r="D280" s="24"/>
      <c r="E280" s="24"/>
    </row>
    <row r="281">
      <c r="A281" s="24"/>
      <c r="B281" s="25"/>
      <c r="C281" s="26"/>
      <c r="D281" s="24"/>
      <c r="E281" s="24"/>
    </row>
    <row r="282">
      <c r="A282" s="24"/>
      <c r="B282" s="25"/>
      <c r="C282" s="26"/>
      <c r="D282" s="24"/>
      <c r="E282" s="24"/>
    </row>
    <row r="283">
      <c r="A283" s="24"/>
      <c r="B283" s="25"/>
      <c r="C283" s="26"/>
      <c r="D283" s="24"/>
      <c r="E283" s="34"/>
    </row>
    <row r="284">
      <c r="A284" s="24"/>
      <c r="B284" s="25"/>
      <c r="C284" s="26"/>
      <c r="D284" s="24"/>
      <c r="E284" s="34"/>
    </row>
    <row r="285">
      <c r="A285" s="24"/>
      <c r="B285" s="25"/>
      <c r="C285" s="26"/>
      <c r="D285" s="24"/>
      <c r="E285" s="24"/>
    </row>
    <row r="286">
      <c r="A286" s="24"/>
      <c r="B286" s="25"/>
      <c r="C286" s="26"/>
      <c r="D286" s="24"/>
      <c r="E286" s="24"/>
    </row>
    <row r="287">
      <c r="A287" s="24"/>
      <c r="B287" s="25"/>
      <c r="C287" s="26"/>
      <c r="D287" s="24"/>
      <c r="E287" s="24"/>
    </row>
    <row r="288">
      <c r="A288" s="24"/>
      <c r="B288" s="25"/>
      <c r="C288" s="26"/>
      <c r="D288" s="33"/>
      <c r="E288" s="24"/>
    </row>
    <row r="289">
      <c r="A289" s="24"/>
      <c r="B289" s="25"/>
      <c r="C289" s="26"/>
      <c r="D289" s="24"/>
      <c r="E289" s="24"/>
    </row>
    <row r="290">
      <c r="A290" s="24"/>
      <c r="B290" s="25"/>
      <c r="C290" s="26"/>
      <c r="D290" s="35"/>
      <c r="E290" s="24"/>
    </row>
    <row r="291">
      <c r="A291" s="36"/>
      <c r="B291" s="37"/>
      <c r="C291" s="38"/>
      <c r="D291" s="36"/>
      <c r="E291" s="36"/>
    </row>
    <row r="292">
      <c r="A292" s="24"/>
      <c r="B292" s="25"/>
      <c r="C292" s="26"/>
      <c r="D292" s="24"/>
      <c r="E292" s="24"/>
    </row>
    <row r="293">
      <c r="A293" s="24"/>
      <c r="B293" s="25"/>
      <c r="C293" s="26"/>
      <c r="D293" s="24"/>
      <c r="E293" s="24"/>
    </row>
    <row r="294">
      <c r="A294" s="24"/>
      <c r="B294" s="25"/>
      <c r="C294" s="26"/>
      <c r="D294" s="24"/>
      <c r="E294" s="24"/>
    </row>
    <row r="295">
      <c r="A295" s="24"/>
      <c r="B295" s="25"/>
      <c r="C295" s="26"/>
      <c r="D295" s="24"/>
      <c r="E295" s="24"/>
    </row>
    <row r="296">
      <c r="A296" s="24"/>
      <c r="B296" s="25"/>
      <c r="C296" s="26"/>
      <c r="D296" s="24"/>
      <c r="E296" s="24"/>
    </row>
    <row r="297">
      <c r="A297" s="24"/>
      <c r="B297" s="25"/>
      <c r="C297" s="26"/>
      <c r="D297" s="24"/>
      <c r="E297" s="24"/>
    </row>
    <row r="298">
      <c r="A298" s="24"/>
      <c r="B298" s="25"/>
      <c r="C298" s="26"/>
      <c r="D298" s="24"/>
      <c r="E298" s="24"/>
    </row>
    <row r="299">
      <c r="A299" s="24"/>
      <c r="B299" s="25"/>
      <c r="C299" s="26"/>
      <c r="D299" s="24"/>
      <c r="E299" s="24"/>
    </row>
    <row r="300">
      <c r="A300" s="24"/>
      <c r="B300" s="25"/>
      <c r="C300" s="26"/>
      <c r="D300" s="24"/>
      <c r="E300" s="24"/>
    </row>
    <row r="301">
      <c r="A301" s="24"/>
      <c r="B301" s="25"/>
      <c r="C301" s="26"/>
      <c r="D301" s="24"/>
      <c r="E301" s="24"/>
    </row>
    <row r="302">
      <c r="A302" s="24"/>
      <c r="B302" s="25"/>
      <c r="C302" s="26"/>
      <c r="D302" s="24"/>
      <c r="E302" s="24"/>
    </row>
    <row r="303">
      <c r="A303" s="30"/>
      <c r="B303" s="25"/>
      <c r="C303" s="26"/>
      <c r="D303" s="24"/>
      <c r="E303" s="24"/>
    </row>
    <row r="304">
      <c r="A304" s="30"/>
      <c r="B304" s="39"/>
      <c r="C304" s="40"/>
      <c r="D304" s="30"/>
      <c r="E304" s="30"/>
    </row>
    <row r="305">
      <c r="A305" s="24"/>
      <c r="B305" s="25"/>
      <c r="C305" s="26"/>
      <c r="D305" s="24"/>
      <c r="E305" s="24"/>
    </row>
    <row r="306">
      <c r="A306" s="24"/>
      <c r="B306" s="25"/>
      <c r="C306" s="26"/>
      <c r="D306" s="24"/>
      <c r="E306" s="24"/>
    </row>
    <row r="307">
      <c r="A307" s="24"/>
      <c r="B307" s="25"/>
      <c r="C307" s="26"/>
      <c r="D307" s="24"/>
      <c r="E307" s="24"/>
    </row>
    <row r="308">
      <c r="A308" s="41"/>
      <c r="B308" s="25"/>
      <c r="C308" s="26"/>
      <c r="D308" s="24"/>
      <c r="E308" s="24"/>
    </row>
    <row r="309">
      <c r="A309" s="24"/>
      <c r="B309" s="25"/>
      <c r="C309" s="26"/>
      <c r="D309" s="24"/>
      <c r="E309" s="24"/>
    </row>
    <row r="310">
      <c r="A310" s="24"/>
      <c r="B310" s="25"/>
      <c r="C310" s="26"/>
      <c r="D310" s="24"/>
      <c r="E310" s="24"/>
    </row>
    <row r="311">
      <c r="A311" s="24"/>
      <c r="B311" s="25"/>
      <c r="C311" s="26"/>
      <c r="D311" s="24"/>
      <c r="E311" s="24"/>
    </row>
    <row r="312">
      <c r="A312" s="24"/>
      <c r="B312" s="25"/>
      <c r="C312" s="26"/>
      <c r="D312" s="24"/>
      <c r="E312" s="24"/>
    </row>
    <row r="313">
      <c r="A313" s="24"/>
      <c r="B313" s="25"/>
      <c r="C313" s="26"/>
      <c r="D313" s="24"/>
      <c r="E313" s="24"/>
    </row>
    <row r="314">
      <c r="A314" s="24"/>
      <c r="B314" s="25"/>
      <c r="C314" s="26"/>
      <c r="D314" s="24"/>
      <c r="E314" s="24"/>
    </row>
    <row r="315">
      <c r="A315" s="24"/>
      <c r="B315" s="25"/>
      <c r="C315" s="26"/>
      <c r="D315" s="24"/>
      <c r="E315" s="24"/>
    </row>
    <row r="316">
      <c r="A316" s="24"/>
      <c r="B316" s="25"/>
      <c r="C316" s="26"/>
      <c r="D316" s="24"/>
      <c r="E316" s="42"/>
    </row>
    <row r="317">
      <c r="A317" s="24"/>
      <c r="B317" s="25"/>
      <c r="C317" s="26"/>
      <c r="D317" s="24"/>
      <c r="E317" s="24"/>
    </row>
    <row r="318">
      <c r="A318" s="24"/>
      <c r="B318" s="25"/>
      <c r="C318" s="26"/>
      <c r="D318" s="24"/>
      <c r="E318" s="24"/>
    </row>
    <row r="319">
      <c r="A319" s="27"/>
      <c r="B319" s="28"/>
      <c r="C319" s="29"/>
      <c r="D319" s="27"/>
      <c r="E319" s="31"/>
    </row>
    <row r="320">
      <c r="A320" s="32"/>
      <c r="B320" s="25"/>
      <c r="C320" s="26"/>
      <c r="D320" s="24"/>
      <c r="E320" s="24"/>
    </row>
    <row r="321">
      <c r="A321" s="24"/>
      <c r="B321" s="25"/>
      <c r="C321" s="26"/>
      <c r="D321" s="24"/>
      <c r="E321" s="24"/>
    </row>
    <row r="322">
      <c r="A322" s="27"/>
      <c r="B322" s="28"/>
      <c r="C322" s="29"/>
      <c r="D322" s="30"/>
      <c r="E322" s="31"/>
    </row>
    <row r="323">
      <c r="A323" s="24"/>
      <c r="B323" s="25"/>
      <c r="C323" s="26"/>
      <c r="D323" s="24"/>
      <c r="E323" s="24"/>
    </row>
    <row r="324">
      <c r="A324" s="32"/>
      <c r="B324" s="25"/>
      <c r="C324" s="26"/>
      <c r="D324" s="24"/>
      <c r="E324" s="24"/>
    </row>
    <row r="325">
      <c r="A325" s="24"/>
      <c r="B325" s="25"/>
      <c r="C325" s="26"/>
      <c r="D325" s="24"/>
      <c r="E325" s="24"/>
    </row>
    <row r="326">
      <c r="A326" s="24"/>
      <c r="B326" s="25"/>
      <c r="C326" s="26"/>
      <c r="D326" s="24"/>
      <c r="E326" s="24"/>
    </row>
    <row r="327">
      <c r="A327" s="24"/>
      <c r="B327" s="25"/>
      <c r="C327" s="26"/>
      <c r="D327" s="24"/>
      <c r="E327" s="24"/>
    </row>
    <row r="328">
      <c r="A328" s="24"/>
      <c r="B328" s="25"/>
      <c r="C328" s="26"/>
      <c r="D328" s="24"/>
      <c r="E328" s="24"/>
    </row>
    <row r="329">
      <c r="A329" s="24"/>
      <c r="B329" s="25"/>
      <c r="C329" s="26"/>
      <c r="D329" s="24"/>
      <c r="E329" s="24"/>
    </row>
    <row r="330">
      <c r="A330" s="24"/>
      <c r="B330" s="25"/>
      <c r="C330" s="26"/>
      <c r="D330" s="24"/>
      <c r="E330" s="24"/>
    </row>
    <row r="331">
      <c r="A331" s="24"/>
      <c r="B331" s="25"/>
      <c r="C331" s="26"/>
      <c r="D331" s="24"/>
      <c r="E331" s="24"/>
    </row>
    <row r="332">
      <c r="A332" s="24"/>
      <c r="B332" s="25"/>
      <c r="C332" s="26"/>
      <c r="D332" s="24"/>
      <c r="E332" s="24"/>
    </row>
    <row r="333">
      <c r="A333" s="24"/>
      <c r="B333" s="25"/>
      <c r="C333" s="26"/>
      <c r="D333" s="33"/>
      <c r="E333" s="24"/>
    </row>
    <row r="334">
      <c r="A334" s="24"/>
      <c r="B334" s="25"/>
      <c r="C334" s="26"/>
      <c r="D334" s="24"/>
      <c r="E334" s="24"/>
    </row>
    <row r="335">
      <c r="A335" s="27"/>
      <c r="B335" s="28"/>
      <c r="C335" s="29"/>
      <c r="D335" s="30"/>
      <c r="E335" s="31"/>
    </row>
    <row r="336">
      <c r="A336" s="24"/>
      <c r="B336" s="25"/>
      <c r="C336" s="26"/>
      <c r="D336" s="24"/>
      <c r="E336" s="24"/>
    </row>
    <row r="337">
      <c r="A337" s="24"/>
      <c r="B337" s="25"/>
      <c r="C337" s="26"/>
      <c r="D337" s="24"/>
      <c r="E337" s="24"/>
    </row>
    <row r="338" hidden="1">
      <c r="A338" s="24"/>
      <c r="B338" s="25"/>
      <c r="C338" s="26"/>
      <c r="D338" s="24"/>
      <c r="E338" s="24"/>
    </row>
    <row r="339">
      <c r="A339" s="24"/>
      <c r="B339" s="25"/>
      <c r="C339" s="26"/>
      <c r="D339" s="24"/>
      <c r="E339" s="24"/>
    </row>
    <row r="340">
      <c r="A340" s="24"/>
      <c r="B340" s="25"/>
      <c r="C340" s="26"/>
      <c r="D340" s="24"/>
      <c r="E340" s="24"/>
    </row>
    <row r="341">
      <c r="A341" s="24"/>
      <c r="B341" s="25"/>
      <c r="C341" s="26"/>
      <c r="D341" s="24"/>
      <c r="E341" s="24"/>
    </row>
    <row r="342">
      <c r="A342" s="24"/>
      <c r="B342" s="25"/>
      <c r="C342" s="26"/>
      <c r="D342" s="24"/>
      <c r="E342" s="24"/>
    </row>
    <row r="343">
      <c r="A343" s="24"/>
      <c r="B343" s="25"/>
      <c r="C343" s="26"/>
      <c r="D343" s="24"/>
      <c r="E343" s="34"/>
    </row>
    <row r="344">
      <c r="A344" s="24"/>
      <c r="B344" s="25"/>
      <c r="C344" s="26"/>
      <c r="D344" s="24"/>
      <c r="E344" s="34"/>
    </row>
    <row r="345">
      <c r="A345" s="24"/>
      <c r="B345" s="25"/>
      <c r="C345" s="26"/>
      <c r="D345" s="24"/>
      <c r="E345" s="24"/>
    </row>
    <row r="346">
      <c r="A346" s="24"/>
      <c r="B346" s="25"/>
      <c r="C346" s="26"/>
      <c r="D346" s="24"/>
      <c r="E346" s="24"/>
    </row>
    <row r="347">
      <c r="A347" s="24"/>
      <c r="B347" s="25"/>
      <c r="C347" s="26"/>
      <c r="D347" s="24"/>
      <c r="E347" s="24"/>
    </row>
    <row r="348">
      <c r="A348" s="24"/>
      <c r="B348" s="25"/>
      <c r="C348" s="26"/>
      <c r="D348" s="33"/>
      <c r="E348" s="24"/>
    </row>
    <row r="349">
      <c r="A349" s="24"/>
      <c r="B349" s="25"/>
      <c r="C349" s="26"/>
      <c r="D349" s="24"/>
      <c r="E349" s="24"/>
    </row>
    <row r="350">
      <c r="A350" s="24"/>
      <c r="B350" s="25"/>
      <c r="C350" s="26"/>
      <c r="D350" s="35"/>
      <c r="E350" s="24"/>
    </row>
    <row r="351">
      <c r="A351" s="36"/>
      <c r="B351" s="37"/>
      <c r="C351" s="38"/>
      <c r="D351" s="36"/>
      <c r="E351" s="36"/>
    </row>
    <row r="352">
      <c r="A352" s="24"/>
      <c r="B352" s="25"/>
      <c r="C352" s="26"/>
      <c r="D352" s="24"/>
      <c r="E352" s="24"/>
    </row>
    <row r="353">
      <c r="A353" s="24"/>
      <c r="B353" s="25"/>
      <c r="C353" s="26"/>
      <c r="D353" s="24"/>
      <c r="E353" s="24"/>
    </row>
    <row r="354">
      <c r="A354" s="24"/>
      <c r="B354" s="25"/>
      <c r="C354" s="26"/>
      <c r="D354" s="24"/>
      <c r="E354" s="24"/>
    </row>
    <row r="355">
      <c r="A355" s="24"/>
      <c r="B355" s="25"/>
      <c r="C355" s="26"/>
      <c r="D355" s="24"/>
      <c r="E355" s="24"/>
    </row>
    <row r="356">
      <c r="A356" s="24"/>
      <c r="B356" s="25"/>
      <c r="C356" s="26"/>
      <c r="D356" s="24"/>
      <c r="E356" s="24"/>
    </row>
    <row r="357">
      <c r="A357" s="24"/>
      <c r="B357" s="25"/>
      <c r="C357" s="26"/>
      <c r="D357" s="24"/>
      <c r="E357" s="24"/>
    </row>
    <row r="358">
      <c r="A358" s="24"/>
      <c r="B358" s="25"/>
      <c r="C358" s="26"/>
      <c r="D358" s="24"/>
      <c r="E358" s="24"/>
    </row>
    <row r="359">
      <c r="A359" s="24"/>
      <c r="B359" s="25"/>
      <c r="C359" s="26"/>
      <c r="D359" s="24"/>
      <c r="E359" s="24"/>
    </row>
    <row r="360">
      <c r="A360" s="24"/>
      <c r="B360" s="25"/>
      <c r="C360" s="26"/>
      <c r="D360" s="24"/>
      <c r="E360" s="24"/>
    </row>
    <row r="361">
      <c r="A361" s="24"/>
      <c r="B361" s="25"/>
      <c r="C361" s="26"/>
      <c r="D361" s="24"/>
      <c r="E361" s="24"/>
    </row>
    <row r="362">
      <c r="A362" s="24"/>
      <c r="B362" s="25"/>
      <c r="C362" s="26"/>
      <c r="D362" s="24"/>
      <c r="E362" s="24"/>
    </row>
    <row r="363">
      <c r="A363" s="30"/>
      <c r="B363" s="25"/>
      <c r="C363" s="26"/>
      <c r="D363" s="24"/>
      <c r="E363" s="24"/>
    </row>
    <row r="364">
      <c r="A364" s="30"/>
      <c r="B364" s="39"/>
      <c r="C364" s="40"/>
      <c r="D364" s="30"/>
      <c r="E364" s="30"/>
    </row>
    <row r="365">
      <c r="A365" s="24"/>
      <c r="B365" s="25"/>
      <c r="C365" s="26"/>
      <c r="D365" s="24"/>
      <c r="E365" s="24"/>
    </row>
    <row r="366">
      <c r="A366" s="24"/>
      <c r="B366" s="25"/>
      <c r="C366" s="26"/>
      <c r="D366" s="24"/>
      <c r="E366" s="24"/>
    </row>
    <row r="367">
      <c r="A367" s="24"/>
      <c r="B367" s="25"/>
      <c r="C367" s="26"/>
      <c r="D367" s="24"/>
      <c r="E367" s="24"/>
    </row>
    <row r="368">
      <c r="A368" s="41"/>
      <c r="B368" s="25"/>
      <c r="C368" s="26"/>
      <c r="D368" s="24"/>
      <c r="E368" s="24"/>
    </row>
    <row r="369">
      <c r="A369" s="24"/>
      <c r="B369" s="25"/>
      <c r="C369" s="26"/>
      <c r="D369" s="24"/>
      <c r="E369" s="24"/>
    </row>
    <row r="370">
      <c r="A370" s="24"/>
      <c r="B370" s="25"/>
      <c r="C370" s="26"/>
      <c r="D370" s="24"/>
      <c r="E370" s="24"/>
    </row>
    <row r="371">
      <c r="A371" s="24"/>
      <c r="B371" s="25"/>
      <c r="C371" s="26"/>
      <c r="D371" s="24"/>
      <c r="E371" s="24"/>
    </row>
    <row r="372">
      <c r="A372" s="24"/>
      <c r="B372" s="25"/>
      <c r="C372" s="26"/>
      <c r="D372" s="24"/>
      <c r="E372" s="24"/>
    </row>
    <row r="373">
      <c r="A373" s="24"/>
      <c r="B373" s="25"/>
      <c r="C373" s="26"/>
      <c r="D373" s="24"/>
      <c r="E373" s="24"/>
    </row>
    <row r="374">
      <c r="A374" s="24"/>
      <c r="B374" s="25"/>
      <c r="C374" s="26"/>
      <c r="D374" s="24"/>
      <c r="E374" s="24"/>
    </row>
    <row r="375">
      <c r="A375" s="24"/>
      <c r="B375" s="25"/>
      <c r="C375" s="26"/>
      <c r="D375" s="24"/>
      <c r="E375" s="24"/>
    </row>
    <row r="376">
      <c r="A376" s="24"/>
      <c r="B376" s="25"/>
      <c r="C376" s="26"/>
      <c r="D376" s="24"/>
      <c r="E376" s="42"/>
    </row>
    <row r="377">
      <c r="A377" s="24"/>
      <c r="B377" s="25"/>
      <c r="C377" s="26"/>
      <c r="D377" s="24"/>
      <c r="E377" s="24"/>
    </row>
    <row r="378">
      <c r="A378" s="24"/>
      <c r="B378" s="25"/>
      <c r="C378" s="26"/>
      <c r="D378" s="24"/>
      <c r="E378" s="24"/>
    </row>
    <row r="379">
      <c r="A379" s="27"/>
      <c r="B379" s="28"/>
      <c r="C379" s="29"/>
      <c r="D379" s="27"/>
      <c r="E379" s="31"/>
    </row>
    <row r="380">
      <c r="A380" s="32"/>
      <c r="B380" s="25"/>
      <c r="C380" s="26"/>
      <c r="D380" s="24"/>
      <c r="E380" s="24"/>
    </row>
    <row r="381">
      <c r="A381" s="24"/>
      <c r="B381" s="25"/>
      <c r="C381" s="26"/>
      <c r="D381" s="24"/>
      <c r="E381" s="24"/>
    </row>
    <row r="382">
      <c r="A382" s="27"/>
      <c r="B382" s="28"/>
      <c r="C382" s="29"/>
      <c r="D382" s="30"/>
      <c r="E382" s="31"/>
    </row>
    <row r="383">
      <c r="A383" s="24"/>
      <c r="B383" s="25"/>
      <c r="C383" s="26"/>
      <c r="D383" s="24"/>
      <c r="E383" s="24"/>
    </row>
    <row r="384">
      <c r="A384" s="32"/>
      <c r="B384" s="25"/>
      <c r="C384" s="26"/>
      <c r="D384" s="24"/>
      <c r="E384" s="24"/>
    </row>
    <row r="385">
      <c r="A385" s="24"/>
      <c r="B385" s="25"/>
      <c r="C385" s="26"/>
      <c r="D385" s="24"/>
      <c r="E385" s="24"/>
    </row>
    <row r="386">
      <c r="A386" s="24"/>
      <c r="B386" s="25"/>
      <c r="C386" s="26"/>
      <c r="D386" s="24"/>
      <c r="E386" s="24"/>
    </row>
    <row r="387">
      <c r="A387" s="24"/>
      <c r="B387" s="25"/>
      <c r="C387" s="26"/>
      <c r="D387" s="24"/>
      <c r="E387" s="24"/>
    </row>
    <row r="388">
      <c r="A388" s="24"/>
      <c r="B388" s="25"/>
      <c r="C388" s="26"/>
      <c r="D388" s="24"/>
      <c r="E388" s="24"/>
    </row>
    <row r="389">
      <c r="A389" s="24"/>
      <c r="B389" s="25"/>
      <c r="C389" s="26"/>
      <c r="D389" s="24"/>
      <c r="E389" s="24"/>
    </row>
    <row r="390">
      <c r="A390" s="24"/>
      <c r="B390" s="25"/>
      <c r="C390" s="26"/>
      <c r="D390" s="24"/>
      <c r="E390" s="24"/>
    </row>
    <row r="391">
      <c r="A391" s="24"/>
      <c r="B391" s="25"/>
      <c r="C391" s="26"/>
      <c r="D391" s="24"/>
      <c r="E391" s="24"/>
    </row>
    <row r="392">
      <c r="A392" s="24"/>
      <c r="B392" s="25"/>
      <c r="C392" s="26"/>
      <c r="D392" s="24"/>
      <c r="E392" s="24"/>
    </row>
    <row r="393">
      <c r="A393" s="24"/>
      <c r="B393" s="25"/>
      <c r="C393" s="26"/>
      <c r="D393" s="33"/>
      <c r="E393" s="24"/>
    </row>
    <row r="394">
      <c r="A394" s="16" t="s">
        <v>56</v>
      </c>
      <c r="B394" s="17" t="s">
        <v>57</v>
      </c>
      <c r="C394" s="18" t="s">
        <v>58</v>
      </c>
      <c r="D394" s="21"/>
      <c r="E394" s="21" t="s">
        <v>58</v>
      </c>
    </row>
    <row r="395">
      <c r="A395" s="27" t="s">
        <v>59</v>
      </c>
      <c r="B395" s="28" t="s">
        <v>60</v>
      </c>
      <c r="C395" s="29" t="s">
        <v>61</v>
      </c>
      <c r="D395" s="43" t="s">
        <v>31</v>
      </c>
      <c r="E395" s="31" t="s">
        <v>32</v>
      </c>
    </row>
    <row r="396">
      <c r="A396" s="24" t="s">
        <v>62</v>
      </c>
      <c r="B396" s="25" t="s">
        <v>63</v>
      </c>
      <c r="C396" s="26" t="s">
        <v>64</v>
      </c>
      <c r="D396" s="44" t="s">
        <v>65</v>
      </c>
      <c r="E396" s="24" t="s">
        <v>66</v>
      </c>
    </row>
    <row r="397">
      <c r="A397" s="24" t="s">
        <v>67</v>
      </c>
      <c r="B397" s="25" t="s">
        <v>68</v>
      </c>
      <c r="C397" s="26" t="s">
        <v>69</v>
      </c>
      <c r="D397" s="44" t="s">
        <v>70</v>
      </c>
      <c r="E397" s="24" t="s">
        <v>71</v>
      </c>
    </row>
    <row r="398" hidden="1">
      <c r="A398" s="24" t="s">
        <v>36</v>
      </c>
      <c r="B398" s="25" t="s">
        <v>37</v>
      </c>
      <c r="C398" s="26" t="s">
        <v>38</v>
      </c>
      <c r="D398" s="24" t="s">
        <v>39</v>
      </c>
      <c r="E398" s="24" t="s">
        <v>10</v>
      </c>
    </row>
    <row r="399">
      <c r="A399" s="24" t="s">
        <v>72</v>
      </c>
      <c r="B399" s="25" t="s">
        <v>73</v>
      </c>
      <c r="C399" s="26" t="s">
        <v>74</v>
      </c>
      <c r="D399" s="44" t="s">
        <v>42</v>
      </c>
      <c r="E399" s="24" t="s">
        <v>75</v>
      </c>
    </row>
    <row r="400">
      <c r="A400" s="24" t="s">
        <v>76</v>
      </c>
      <c r="B400" s="25" t="s">
        <v>77</v>
      </c>
      <c r="C400" s="26" t="s">
        <v>78</v>
      </c>
      <c r="D400" s="44" t="s">
        <v>79</v>
      </c>
      <c r="E400" s="24" t="s">
        <v>80</v>
      </c>
    </row>
    <row r="401">
      <c r="A401" s="24" t="s">
        <v>81</v>
      </c>
      <c r="B401" s="25" t="s">
        <v>44</v>
      </c>
      <c r="C401" s="26" t="s">
        <v>82</v>
      </c>
      <c r="D401" s="44" t="s">
        <v>45</v>
      </c>
      <c r="E401" s="24" t="s">
        <v>83</v>
      </c>
    </row>
    <row r="402">
      <c r="A402" s="24" t="s">
        <v>84</v>
      </c>
      <c r="B402" s="25" t="s">
        <v>85</v>
      </c>
      <c r="C402" s="26" t="s">
        <v>86</v>
      </c>
      <c r="D402" s="44" t="s">
        <v>87</v>
      </c>
      <c r="E402" s="24" t="s">
        <v>88</v>
      </c>
    </row>
    <row r="403">
      <c r="A403" s="24" t="s">
        <v>89</v>
      </c>
      <c r="B403" s="25" t="s">
        <v>90</v>
      </c>
      <c r="C403" s="26" t="s">
        <v>91</v>
      </c>
      <c r="D403" s="24" t="s">
        <v>92</v>
      </c>
      <c r="E403" s="34">
        <v>500.0</v>
      </c>
    </row>
    <row r="404">
      <c r="A404" s="24" t="s">
        <v>93</v>
      </c>
      <c r="B404" s="25" t="s">
        <v>94</v>
      </c>
      <c r="C404" s="26" t="s">
        <v>95</v>
      </c>
      <c r="D404" s="44" t="s">
        <v>96</v>
      </c>
      <c r="E404" s="34">
        <v>1000.0</v>
      </c>
    </row>
    <row r="405">
      <c r="A405" s="24" t="s">
        <v>97</v>
      </c>
      <c r="B405" s="25" t="s">
        <v>98</v>
      </c>
      <c r="C405" s="26" t="s">
        <v>95</v>
      </c>
      <c r="D405" s="44" t="s">
        <v>99</v>
      </c>
      <c r="E405" s="24" t="s">
        <v>100</v>
      </c>
    </row>
    <row r="406">
      <c r="A406" s="24" t="s">
        <v>101</v>
      </c>
      <c r="B406" s="25" t="s">
        <v>102</v>
      </c>
      <c r="C406" s="26" t="s">
        <v>103</v>
      </c>
      <c r="D406" s="44" t="s">
        <v>35</v>
      </c>
      <c r="E406" s="24" t="s">
        <v>10</v>
      </c>
    </row>
    <row r="407">
      <c r="A407" s="24" t="s">
        <v>56</v>
      </c>
      <c r="B407" s="25" t="s">
        <v>104</v>
      </c>
      <c r="C407" s="26" t="s">
        <v>58</v>
      </c>
      <c r="D407" s="24" t="s">
        <v>105</v>
      </c>
      <c r="E407" s="24" t="s">
        <v>58</v>
      </c>
    </row>
    <row r="408">
      <c r="A408" s="24" t="s">
        <v>106</v>
      </c>
      <c r="B408" s="25" t="s">
        <v>107</v>
      </c>
      <c r="C408" s="26" t="s">
        <v>108</v>
      </c>
      <c r="D408" s="45" t="s">
        <v>109</v>
      </c>
      <c r="E408" s="24"/>
    </row>
    <row r="409">
      <c r="A409" s="24" t="s">
        <v>110</v>
      </c>
      <c r="B409" s="25" t="s">
        <v>111</v>
      </c>
      <c r="C409" s="26" t="s">
        <v>108</v>
      </c>
      <c r="D409" s="24" t="s">
        <v>112</v>
      </c>
      <c r="E409" s="24"/>
    </row>
    <row r="410">
      <c r="A410" s="24" t="s">
        <v>113</v>
      </c>
      <c r="B410" s="25" t="s">
        <v>114</v>
      </c>
      <c r="C410" s="26" t="s">
        <v>108</v>
      </c>
      <c r="D410" s="35" t="s">
        <v>112</v>
      </c>
      <c r="E410" s="24"/>
    </row>
    <row r="411">
      <c r="A411" s="36"/>
      <c r="B411" s="37"/>
      <c r="C411" s="38"/>
      <c r="D411" s="36"/>
      <c r="E411" s="36"/>
    </row>
    <row r="412">
      <c r="A412" s="24" t="s">
        <v>115</v>
      </c>
      <c r="B412" s="25" t="s">
        <v>10</v>
      </c>
      <c r="C412" s="26" t="s">
        <v>10</v>
      </c>
      <c r="D412" s="44" t="s">
        <v>116</v>
      </c>
      <c r="E412" s="24" t="s">
        <v>16</v>
      </c>
    </row>
    <row r="413">
      <c r="A413" s="24"/>
      <c r="B413" s="25"/>
      <c r="C413" s="26"/>
      <c r="D413" s="24"/>
      <c r="E413" s="24"/>
    </row>
    <row r="414">
      <c r="A414" s="24"/>
      <c r="B414" s="25"/>
      <c r="C414" s="26"/>
      <c r="D414" s="24"/>
      <c r="E414" s="24"/>
    </row>
    <row r="415">
      <c r="A415" s="44" t="s">
        <v>117</v>
      </c>
      <c r="B415" s="25" t="s">
        <v>118</v>
      </c>
      <c r="C415" s="26"/>
      <c r="D415" s="24"/>
      <c r="E415" s="24"/>
    </row>
    <row r="416">
      <c r="A416" s="24"/>
      <c r="B416" s="25"/>
      <c r="C416" s="26"/>
      <c r="D416" s="24"/>
      <c r="E416" s="24"/>
    </row>
    <row r="417">
      <c r="A417" s="24"/>
      <c r="B417" s="25"/>
      <c r="C417" s="26"/>
      <c r="D417" s="24"/>
      <c r="E417" s="24"/>
    </row>
    <row r="418">
      <c r="A418" s="24"/>
      <c r="B418" s="25"/>
      <c r="C418" s="26"/>
      <c r="D418" s="24"/>
      <c r="E418" s="24"/>
    </row>
    <row r="419">
      <c r="A419" s="24" t="s">
        <v>119</v>
      </c>
      <c r="B419" s="25" t="s">
        <v>120</v>
      </c>
      <c r="C419" s="26" t="s">
        <v>121</v>
      </c>
      <c r="D419" s="44" t="s">
        <v>122</v>
      </c>
      <c r="E419" s="24" t="s">
        <v>123</v>
      </c>
    </row>
    <row r="420">
      <c r="A420" s="24"/>
      <c r="B420" s="25"/>
      <c r="C420" s="26"/>
      <c r="D420" s="24"/>
      <c r="E420" s="24"/>
    </row>
    <row r="421">
      <c r="A421" s="24"/>
      <c r="B421" s="25"/>
      <c r="C421" s="26"/>
      <c r="D421" s="24"/>
      <c r="E421" s="24"/>
    </row>
    <row r="422">
      <c r="A422" s="24"/>
      <c r="B422" s="25"/>
      <c r="C422" s="26"/>
      <c r="D422" s="24"/>
      <c r="E422" s="24"/>
    </row>
    <row r="423">
      <c r="A423" s="30" t="s">
        <v>0</v>
      </c>
      <c r="B423" s="25" t="s">
        <v>124</v>
      </c>
      <c r="C423" s="26"/>
      <c r="D423" s="24"/>
      <c r="E423" s="24"/>
    </row>
    <row r="424">
      <c r="A424" s="30" t="s">
        <v>125</v>
      </c>
      <c r="B424" s="39" t="s">
        <v>126</v>
      </c>
      <c r="C424" s="40" t="s">
        <v>127</v>
      </c>
      <c r="D424" s="30" t="s">
        <v>5</v>
      </c>
      <c r="E424" s="30" t="s">
        <v>6</v>
      </c>
    </row>
    <row r="425">
      <c r="A425" s="24" t="s">
        <v>128</v>
      </c>
      <c r="B425" s="25" t="s">
        <v>129</v>
      </c>
      <c r="C425" s="26" t="s">
        <v>130</v>
      </c>
      <c r="D425" s="44" t="s">
        <v>131</v>
      </c>
      <c r="E425" s="24" t="s">
        <v>132</v>
      </c>
    </row>
    <row r="426">
      <c r="A426" s="24" t="s">
        <v>133</v>
      </c>
      <c r="B426" s="25" t="s">
        <v>134</v>
      </c>
      <c r="C426" s="26" t="s">
        <v>130</v>
      </c>
      <c r="D426" s="44" t="s">
        <v>135</v>
      </c>
      <c r="E426" s="24" t="s">
        <v>136</v>
      </c>
    </row>
    <row r="427">
      <c r="A427" s="24" t="s">
        <v>137</v>
      </c>
      <c r="B427" s="25" t="s">
        <v>138</v>
      </c>
      <c r="C427" s="26"/>
      <c r="D427" s="44" t="s">
        <v>12</v>
      </c>
      <c r="E427" s="24"/>
    </row>
    <row r="428">
      <c r="A428" s="41" t="s">
        <v>139</v>
      </c>
      <c r="B428" s="25" t="s">
        <v>140</v>
      </c>
      <c r="C428" s="26" t="s">
        <v>141</v>
      </c>
      <c r="D428" s="44" t="s">
        <v>142</v>
      </c>
      <c r="E428" s="24" t="s">
        <v>143</v>
      </c>
    </row>
    <row r="429">
      <c r="A429" s="24" t="s">
        <v>144</v>
      </c>
      <c r="B429" s="25" t="s">
        <v>145</v>
      </c>
      <c r="C429" s="26" t="s">
        <v>146</v>
      </c>
      <c r="D429" s="44" t="s">
        <v>147</v>
      </c>
      <c r="E429" s="24" t="s">
        <v>148</v>
      </c>
    </row>
    <row r="430">
      <c r="A430" s="24" t="s">
        <v>149</v>
      </c>
      <c r="B430" s="25" t="s">
        <v>150</v>
      </c>
      <c r="C430" s="26"/>
      <c r="D430" s="44" t="str">
        <f>HYPERLINK("http://www.peoplewhocare.org/funds/community-funds/vera-c-mast-scholarship-fund ","http://www.peoplewhocare.org/funds/community-funds/vera-c-mast-scholarship-fund")</f>
        <v>http://www.peoplewhocare.org/funds/community-funds/vera-c-mast-scholarship-fund</v>
      </c>
      <c r="E430" s="24" t="s">
        <v>10</v>
      </c>
    </row>
    <row r="431">
      <c r="A431" s="24" t="s">
        <v>151</v>
      </c>
      <c r="B431" s="25" t="s">
        <v>152</v>
      </c>
      <c r="C431" s="26" t="s">
        <v>153</v>
      </c>
      <c r="D431" s="44" t="s">
        <v>154</v>
      </c>
      <c r="E431" s="24"/>
    </row>
    <row r="432">
      <c r="A432" s="24" t="s">
        <v>155</v>
      </c>
      <c r="B432" s="25" t="s">
        <v>156</v>
      </c>
      <c r="C432" s="26" t="s">
        <v>157</v>
      </c>
      <c r="D432" s="44" t="s">
        <v>158</v>
      </c>
      <c r="E432" s="24" t="s">
        <v>159</v>
      </c>
    </row>
    <row r="433">
      <c r="A433" s="24" t="s">
        <v>160</v>
      </c>
      <c r="B433" s="25" t="s">
        <v>161</v>
      </c>
      <c r="C433" s="26" t="s">
        <v>157</v>
      </c>
      <c r="D433" s="44" t="s">
        <v>162</v>
      </c>
      <c r="E433" s="24" t="s">
        <v>10</v>
      </c>
    </row>
    <row r="434">
      <c r="A434" s="24" t="s">
        <v>163</v>
      </c>
      <c r="B434" s="25" t="s">
        <v>164</v>
      </c>
      <c r="C434" s="26"/>
      <c r="D434" s="24" t="s">
        <v>165</v>
      </c>
      <c r="E434" s="24" t="s">
        <v>71</v>
      </c>
    </row>
    <row r="435">
      <c r="A435" s="24" t="s">
        <v>166</v>
      </c>
      <c r="B435" s="25" t="s">
        <v>167</v>
      </c>
      <c r="C435" s="26"/>
      <c r="D435" s="24" t="s">
        <v>168</v>
      </c>
      <c r="E435" s="24" t="s">
        <v>169</v>
      </c>
    </row>
    <row r="436">
      <c r="A436" s="24" t="s">
        <v>170</v>
      </c>
      <c r="B436" s="25" t="s">
        <v>171</v>
      </c>
      <c r="C436" s="26"/>
      <c r="D436" s="44" t="s">
        <v>172</v>
      </c>
      <c r="E436" s="42" t="s">
        <v>173</v>
      </c>
    </row>
    <row r="437">
      <c r="A437" s="24" t="s">
        <v>174</v>
      </c>
      <c r="B437" s="25" t="s">
        <v>175</v>
      </c>
      <c r="C437" s="26"/>
      <c r="D437" s="44" t="s">
        <v>15</v>
      </c>
      <c r="E437" s="24" t="s">
        <v>176</v>
      </c>
    </row>
    <row r="438">
      <c r="A438" s="24" t="s">
        <v>177</v>
      </c>
      <c r="B438" s="25" t="s">
        <v>178</v>
      </c>
      <c r="C438" s="26" t="s">
        <v>179</v>
      </c>
      <c r="D438" s="44" t="s">
        <v>180</v>
      </c>
      <c r="E438" s="24" t="s">
        <v>181</v>
      </c>
    </row>
    <row r="439">
      <c r="A439" s="27" t="s">
        <v>182</v>
      </c>
      <c r="B439" s="28" t="s">
        <v>183</v>
      </c>
      <c r="C439" s="29" t="s">
        <v>184</v>
      </c>
      <c r="D439" s="46" t="s">
        <v>185</v>
      </c>
      <c r="E439" s="31" t="s">
        <v>16</v>
      </c>
    </row>
    <row r="440">
      <c r="A440" s="32" t="s">
        <v>186</v>
      </c>
      <c r="B440" s="25" t="s">
        <v>187</v>
      </c>
      <c r="C440" s="26"/>
      <c r="D440" s="44" t="s">
        <v>188</v>
      </c>
      <c r="E440" s="24" t="s">
        <v>189</v>
      </c>
    </row>
    <row r="441">
      <c r="A441" s="24" t="s">
        <v>190</v>
      </c>
      <c r="B441" s="25" t="s">
        <v>191</v>
      </c>
      <c r="C441" s="26" t="s">
        <v>192</v>
      </c>
      <c r="D441" s="44" t="s">
        <v>193</v>
      </c>
      <c r="E441" s="24"/>
    </row>
    <row r="442">
      <c r="A442" s="27" t="s">
        <v>194</v>
      </c>
      <c r="B442" s="28" t="s">
        <v>17</v>
      </c>
      <c r="C442" s="29" t="s">
        <v>195</v>
      </c>
      <c r="D442" s="43" t="s">
        <v>19</v>
      </c>
      <c r="E442" s="31">
        <v>1500.0</v>
      </c>
    </row>
    <row r="443">
      <c r="A443" s="24" t="s">
        <v>196</v>
      </c>
      <c r="B443" s="25" t="s">
        <v>197</v>
      </c>
      <c r="C443" s="26" t="s">
        <v>157</v>
      </c>
      <c r="D443" s="44" t="s">
        <v>198</v>
      </c>
      <c r="E443" s="24" t="s">
        <v>199</v>
      </c>
    </row>
    <row r="444">
      <c r="A444" s="32" t="s">
        <v>200</v>
      </c>
      <c r="B444" s="25" t="s">
        <v>201</v>
      </c>
      <c r="C444" s="26" t="s">
        <v>157</v>
      </c>
      <c r="D444" s="44" t="s">
        <v>202</v>
      </c>
      <c r="E444" s="24" t="s">
        <v>203</v>
      </c>
    </row>
    <row r="445">
      <c r="A445" s="24" t="s">
        <v>204</v>
      </c>
      <c r="B445" s="25" t="s">
        <v>205</v>
      </c>
      <c r="C445" s="26" t="s">
        <v>206</v>
      </c>
      <c r="D445" s="24" t="s">
        <v>207</v>
      </c>
      <c r="E445" s="24" t="s">
        <v>10</v>
      </c>
    </row>
    <row r="446">
      <c r="A446" s="24" t="s">
        <v>208</v>
      </c>
      <c r="B446" s="25" t="s">
        <v>209</v>
      </c>
      <c r="C446" s="26"/>
      <c r="D446" s="24" t="s">
        <v>210</v>
      </c>
      <c r="E446" s="24"/>
    </row>
    <row r="447">
      <c r="A447" s="24" t="s">
        <v>211</v>
      </c>
      <c r="B447" s="25" t="s">
        <v>212</v>
      </c>
      <c r="C447" s="26" t="s">
        <v>213</v>
      </c>
      <c r="D447" s="44" t="s">
        <v>214</v>
      </c>
      <c r="E447" s="24" t="s">
        <v>10</v>
      </c>
    </row>
    <row r="448">
      <c r="A448" s="24" t="s">
        <v>215</v>
      </c>
      <c r="B448" s="25" t="s">
        <v>216</v>
      </c>
      <c r="C448" s="26" t="s">
        <v>213</v>
      </c>
      <c r="D448" s="44" t="s">
        <v>217</v>
      </c>
      <c r="E448" s="24" t="s">
        <v>10</v>
      </c>
    </row>
    <row r="449">
      <c r="A449" s="24" t="s">
        <v>218</v>
      </c>
      <c r="B449" s="25" t="s">
        <v>219</v>
      </c>
      <c r="C449" s="26" t="s">
        <v>213</v>
      </c>
      <c r="D449" s="44" t="s">
        <v>220</v>
      </c>
      <c r="E449" s="24" t="s">
        <v>221</v>
      </c>
    </row>
    <row r="450">
      <c r="A450" s="24" t="s">
        <v>222</v>
      </c>
      <c r="B450" s="25" t="s">
        <v>223</v>
      </c>
      <c r="C450" s="26" t="s">
        <v>213</v>
      </c>
      <c r="D450" s="44" t="s">
        <v>224</v>
      </c>
      <c r="E450" s="24" t="s">
        <v>58</v>
      </c>
    </row>
    <row r="451">
      <c r="A451" s="24" t="s">
        <v>20</v>
      </c>
      <c r="B451" s="25" t="s">
        <v>21</v>
      </c>
      <c r="C451" s="26" t="s">
        <v>157</v>
      </c>
      <c r="D451" s="44" t="s">
        <v>22</v>
      </c>
      <c r="E451" s="24" t="s">
        <v>10</v>
      </c>
    </row>
    <row r="452">
      <c r="A452" s="24" t="s">
        <v>225</v>
      </c>
      <c r="B452" s="25" t="s">
        <v>226</v>
      </c>
      <c r="C452" s="26" t="s">
        <v>213</v>
      </c>
      <c r="D452" s="44" t="s">
        <v>24</v>
      </c>
      <c r="E452" s="24"/>
    </row>
    <row r="453">
      <c r="A453" s="24" t="s">
        <v>227</v>
      </c>
      <c r="B453" s="25" t="s">
        <v>228</v>
      </c>
      <c r="C453" s="26" t="s">
        <v>213</v>
      </c>
      <c r="D453" s="45" t="s">
        <v>229</v>
      </c>
      <c r="E453" s="24"/>
    </row>
    <row r="454">
      <c r="A454" s="24" t="s">
        <v>230</v>
      </c>
      <c r="B454" s="25" t="s">
        <v>231</v>
      </c>
      <c r="C454" s="26" t="s">
        <v>232</v>
      </c>
      <c r="D454" s="44" t="s">
        <v>28</v>
      </c>
      <c r="E454" s="24" t="s">
        <v>29</v>
      </c>
    </row>
    <row r="455">
      <c r="A455" s="27" t="s">
        <v>59</v>
      </c>
      <c r="B455" s="28" t="s">
        <v>60</v>
      </c>
      <c r="C455" s="29" t="s">
        <v>61</v>
      </c>
      <c r="D455" s="43" t="s">
        <v>31</v>
      </c>
      <c r="E455" s="31" t="s">
        <v>32</v>
      </c>
    </row>
    <row r="456">
      <c r="A456" s="24" t="s">
        <v>62</v>
      </c>
      <c r="B456" s="25" t="s">
        <v>233</v>
      </c>
      <c r="C456" s="26" t="s">
        <v>64</v>
      </c>
      <c r="D456" s="44" t="s">
        <v>65</v>
      </c>
      <c r="E456" s="24" t="s">
        <v>66</v>
      </c>
    </row>
    <row r="457">
      <c r="A457" s="24" t="s">
        <v>67</v>
      </c>
      <c r="B457" s="25" t="s">
        <v>234</v>
      </c>
      <c r="C457" s="26" t="s">
        <v>69</v>
      </c>
      <c r="D457" s="44" t="s">
        <v>70</v>
      </c>
      <c r="E457" s="24" t="s">
        <v>71</v>
      </c>
    </row>
    <row r="458" hidden="1">
      <c r="A458" s="24" t="s">
        <v>36</v>
      </c>
      <c r="B458" s="25" t="s">
        <v>37</v>
      </c>
      <c r="C458" s="26" t="s">
        <v>38</v>
      </c>
      <c r="D458" s="24" t="s">
        <v>39</v>
      </c>
      <c r="E458" s="24" t="s">
        <v>10</v>
      </c>
    </row>
    <row r="459">
      <c r="A459" s="24" t="s">
        <v>72</v>
      </c>
      <c r="B459" s="25" t="s">
        <v>235</v>
      </c>
      <c r="C459" s="26" t="s">
        <v>74</v>
      </c>
      <c r="D459" s="44" t="s">
        <v>42</v>
      </c>
      <c r="E459" s="24" t="s">
        <v>75</v>
      </c>
    </row>
    <row r="460">
      <c r="A460" s="24" t="s">
        <v>76</v>
      </c>
      <c r="B460" s="25" t="s">
        <v>77</v>
      </c>
      <c r="C460" s="26" t="s">
        <v>78</v>
      </c>
      <c r="D460" s="44" t="s">
        <v>79</v>
      </c>
      <c r="E460" s="24" t="s">
        <v>80</v>
      </c>
    </row>
    <row r="461">
      <c r="A461" s="24" t="s">
        <v>81</v>
      </c>
      <c r="B461" s="25" t="s">
        <v>44</v>
      </c>
      <c r="C461" s="26" t="s">
        <v>82</v>
      </c>
      <c r="D461" s="44" t="s">
        <v>45</v>
      </c>
      <c r="E461" s="24" t="s">
        <v>83</v>
      </c>
    </row>
    <row r="462">
      <c r="A462" s="24" t="s">
        <v>84</v>
      </c>
      <c r="B462" s="25" t="s">
        <v>236</v>
      </c>
      <c r="C462" s="26" t="s">
        <v>86</v>
      </c>
      <c r="D462" s="44" t="s">
        <v>87</v>
      </c>
      <c r="E462" s="24" t="s">
        <v>88</v>
      </c>
    </row>
    <row r="463">
      <c r="A463" s="24" t="s">
        <v>89</v>
      </c>
      <c r="B463" s="25" t="s">
        <v>237</v>
      </c>
      <c r="C463" s="26" t="s">
        <v>91</v>
      </c>
      <c r="D463" s="24" t="s">
        <v>92</v>
      </c>
      <c r="E463" s="34">
        <v>500.0</v>
      </c>
    </row>
    <row r="464">
      <c r="A464" s="24" t="s">
        <v>93</v>
      </c>
      <c r="B464" s="25" t="s">
        <v>94</v>
      </c>
      <c r="C464" s="26" t="s">
        <v>95</v>
      </c>
      <c r="D464" s="44" t="s">
        <v>96</v>
      </c>
      <c r="E464" s="34">
        <v>1000.0</v>
      </c>
    </row>
    <row r="465">
      <c r="A465" s="24" t="s">
        <v>97</v>
      </c>
      <c r="B465" s="25" t="s">
        <v>98</v>
      </c>
      <c r="C465" s="26" t="s">
        <v>95</v>
      </c>
      <c r="D465" s="44" t="s">
        <v>99</v>
      </c>
      <c r="E465" s="24" t="s">
        <v>100</v>
      </c>
    </row>
    <row r="466">
      <c r="A466" s="24" t="s">
        <v>101</v>
      </c>
      <c r="B466" s="25" t="s">
        <v>102</v>
      </c>
      <c r="C466" s="26" t="s">
        <v>103</v>
      </c>
      <c r="D466" s="44" t="s">
        <v>35</v>
      </c>
      <c r="E466" s="24" t="s">
        <v>10</v>
      </c>
    </row>
    <row r="467">
      <c r="A467" s="24" t="s">
        <v>56</v>
      </c>
      <c r="B467" s="25" t="s">
        <v>238</v>
      </c>
      <c r="C467" s="26" t="s">
        <v>58</v>
      </c>
      <c r="D467" s="24" t="s">
        <v>105</v>
      </c>
      <c r="E467" s="24" t="s">
        <v>58</v>
      </c>
    </row>
    <row r="468">
      <c r="A468" s="24" t="s">
        <v>106</v>
      </c>
      <c r="B468" s="25" t="s">
        <v>107</v>
      </c>
      <c r="C468" s="26" t="s">
        <v>108</v>
      </c>
      <c r="D468" s="45" t="s">
        <v>109</v>
      </c>
      <c r="E468" s="24"/>
    </row>
    <row r="469">
      <c r="A469" s="24" t="s">
        <v>110</v>
      </c>
      <c r="B469" s="25" t="s">
        <v>111</v>
      </c>
      <c r="C469" s="26" t="s">
        <v>108</v>
      </c>
      <c r="D469" s="24" t="s">
        <v>112</v>
      </c>
      <c r="E469" s="24"/>
    </row>
    <row r="470">
      <c r="A470" s="24" t="s">
        <v>113</v>
      </c>
      <c r="B470" s="25" t="s">
        <v>114</v>
      </c>
      <c r="C470" s="26" t="s">
        <v>108</v>
      </c>
      <c r="D470" s="35" t="s">
        <v>112</v>
      </c>
      <c r="E470" s="24"/>
    </row>
    <row r="471">
      <c r="A471" s="36"/>
      <c r="B471" s="37"/>
      <c r="C471" s="38"/>
      <c r="D471" s="36"/>
      <c r="E471" s="36"/>
    </row>
    <row r="472">
      <c r="A472" s="24" t="s">
        <v>115</v>
      </c>
      <c r="B472" s="25" t="s">
        <v>10</v>
      </c>
      <c r="C472" s="26" t="s">
        <v>10</v>
      </c>
      <c r="D472" s="44" t="s">
        <v>116</v>
      </c>
      <c r="E472" s="24" t="s">
        <v>16</v>
      </c>
    </row>
    <row r="473">
      <c r="A473" s="24"/>
      <c r="B473" s="25"/>
      <c r="C473" s="26"/>
      <c r="D473" s="24"/>
      <c r="E473" s="24"/>
    </row>
    <row r="474">
      <c r="A474" s="24"/>
      <c r="B474" s="25"/>
      <c r="C474" s="26"/>
      <c r="D474" s="24"/>
      <c r="E474" s="24"/>
    </row>
    <row r="475">
      <c r="A475" s="44" t="s">
        <v>117</v>
      </c>
      <c r="B475" s="25" t="s">
        <v>118</v>
      </c>
      <c r="C475" s="26"/>
      <c r="D475" s="24"/>
      <c r="E475" s="24"/>
    </row>
    <row r="476">
      <c r="A476" s="24"/>
      <c r="B476" s="25"/>
      <c r="C476" s="26"/>
      <c r="D476" s="24"/>
      <c r="E476" s="24"/>
    </row>
    <row r="477">
      <c r="A477" s="24"/>
      <c r="B477" s="25"/>
      <c r="C477" s="26"/>
      <c r="D477" s="24"/>
      <c r="E477" s="24"/>
    </row>
    <row r="478">
      <c r="A478" s="24"/>
      <c r="B478" s="25"/>
      <c r="C478" s="26"/>
      <c r="D478" s="24"/>
      <c r="E478" s="24"/>
    </row>
    <row r="479">
      <c r="A479" s="24" t="s">
        <v>119</v>
      </c>
      <c r="B479" s="25" t="s">
        <v>120</v>
      </c>
      <c r="C479" s="26" t="s">
        <v>121</v>
      </c>
      <c r="D479" s="44" t="s">
        <v>122</v>
      </c>
      <c r="E479" s="24" t="s">
        <v>123</v>
      </c>
    </row>
    <row r="480">
      <c r="A480" s="24"/>
      <c r="B480" s="25"/>
      <c r="C480" s="26"/>
      <c r="D480" s="24"/>
      <c r="E480" s="24"/>
    </row>
    <row r="481">
      <c r="A481" s="24"/>
      <c r="B481" s="25"/>
      <c r="C481" s="26"/>
      <c r="D481" s="24"/>
      <c r="E481" s="24"/>
    </row>
    <row r="482">
      <c r="A482" s="24"/>
      <c r="B482" s="25"/>
      <c r="C482" s="26"/>
      <c r="D482" s="24"/>
      <c r="E482" s="24"/>
    </row>
    <row r="483">
      <c r="A483" s="30" t="s">
        <v>0</v>
      </c>
      <c r="B483" s="25" t="s">
        <v>124</v>
      </c>
      <c r="C483" s="26"/>
      <c r="D483" s="24"/>
      <c r="E483" s="24"/>
    </row>
    <row r="484">
      <c r="A484" s="30" t="s">
        <v>125</v>
      </c>
      <c r="B484" s="39" t="s">
        <v>126</v>
      </c>
      <c r="C484" s="40" t="s">
        <v>127</v>
      </c>
      <c r="D484" s="30" t="s">
        <v>5</v>
      </c>
      <c r="E484" s="30" t="s">
        <v>6</v>
      </c>
    </row>
    <row r="485">
      <c r="A485" s="24" t="s">
        <v>128</v>
      </c>
      <c r="B485" s="25" t="s">
        <v>239</v>
      </c>
      <c r="C485" s="26" t="s">
        <v>130</v>
      </c>
      <c r="D485" s="44" t="s">
        <v>131</v>
      </c>
      <c r="E485" s="24" t="s">
        <v>132</v>
      </c>
    </row>
    <row r="486">
      <c r="A486" s="24" t="s">
        <v>133</v>
      </c>
      <c r="B486" s="25" t="s">
        <v>240</v>
      </c>
      <c r="C486" s="26" t="s">
        <v>130</v>
      </c>
      <c r="D486" s="44" t="s">
        <v>135</v>
      </c>
      <c r="E486" s="24" t="s">
        <v>136</v>
      </c>
    </row>
    <row r="487">
      <c r="A487" s="24" t="s">
        <v>137</v>
      </c>
      <c r="B487" s="25" t="s">
        <v>241</v>
      </c>
      <c r="C487" s="26"/>
      <c r="D487" s="44" t="s">
        <v>12</v>
      </c>
      <c r="E487" s="24"/>
    </row>
    <row r="488">
      <c r="A488" s="41" t="s">
        <v>139</v>
      </c>
      <c r="B488" s="25" t="s">
        <v>140</v>
      </c>
      <c r="C488" s="26" t="s">
        <v>141</v>
      </c>
      <c r="D488" s="44" t="s">
        <v>142</v>
      </c>
      <c r="E488" s="24" t="s">
        <v>143</v>
      </c>
    </row>
    <row r="489">
      <c r="A489" s="24" t="s">
        <v>144</v>
      </c>
      <c r="B489" s="25" t="s">
        <v>145</v>
      </c>
      <c r="C489" s="26" t="s">
        <v>146</v>
      </c>
      <c r="D489" s="44" t="s">
        <v>147</v>
      </c>
      <c r="E489" s="24" t="s">
        <v>148</v>
      </c>
    </row>
    <row r="490">
      <c r="A490" s="24" t="s">
        <v>149</v>
      </c>
      <c r="B490" s="25" t="s">
        <v>242</v>
      </c>
      <c r="C490" s="26"/>
      <c r="D490" s="44" t="str">
        <f>HYPERLINK("http://www.peoplewhocare.org/funds/community-funds/vera-c-mast-scholarship-fund ","http://www.peoplewhocare.org/funds/community-funds/vera-c-mast-scholarship-fund")</f>
        <v>http://www.peoplewhocare.org/funds/community-funds/vera-c-mast-scholarship-fund</v>
      </c>
      <c r="E490" s="24" t="s">
        <v>10</v>
      </c>
    </row>
    <row r="491">
      <c r="A491" s="24" t="s">
        <v>151</v>
      </c>
      <c r="B491" s="25" t="s">
        <v>152</v>
      </c>
      <c r="C491" s="26" t="s">
        <v>153</v>
      </c>
      <c r="D491" s="44" t="s">
        <v>154</v>
      </c>
      <c r="E491" s="24"/>
    </row>
    <row r="492">
      <c r="A492" s="24" t="s">
        <v>155</v>
      </c>
      <c r="B492" s="25" t="s">
        <v>243</v>
      </c>
      <c r="C492" s="26" t="s">
        <v>157</v>
      </c>
      <c r="D492" s="44" t="s">
        <v>158</v>
      </c>
      <c r="E492" s="24" t="s">
        <v>159</v>
      </c>
    </row>
    <row r="493">
      <c r="A493" s="24" t="s">
        <v>160</v>
      </c>
      <c r="B493" s="25" t="s">
        <v>161</v>
      </c>
      <c r="C493" s="26" t="s">
        <v>157</v>
      </c>
      <c r="D493" s="44" t="s">
        <v>162</v>
      </c>
      <c r="E493" s="24" t="s">
        <v>10</v>
      </c>
    </row>
    <row r="494">
      <c r="A494" s="24" t="s">
        <v>163</v>
      </c>
      <c r="B494" s="25" t="s">
        <v>244</v>
      </c>
      <c r="C494" s="26"/>
      <c r="D494" s="24" t="s">
        <v>165</v>
      </c>
      <c r="E494" s="24" t="s">
        <v>71</v>
      </c>
    </row>
    <row r="495">
      <c r="A495" s="24" t="s">
        <v>166</v>
      </c>
      <c r="B495" s="25" t="s">
        <v>245</v>
      </c>
      <c r="C495" s="26"/>
      <c r="D495" s="24" t="s">
        <v>168</v>
      </c>
      <c r="E495" s="24" t="s">
        <v>169</v>
      </c>
    </row>
    <row r="496">
      <c r="A496" s="24" t="s">
        <v>170</v>
      </c>
      <c r="B496" s="25" t="s">
        <v>246</v>
      </c>
      <c r="C496" s="26"/>
      <c r="D496" s="44" t="s">
        <v>172</v>
      </c>
      <c r="E496" s="42" t="s">
        <v>173</v>
      </c>
    </row>
    <row r="497">
      <c r="A497" s="24" t="s">
        <v>174</v>
      </c>
      <c r="B497" s="25" t="s">
        <v>247</v>
      </c>
      <c r="C497" s="26"/>
      <c r="D497" s="44" t="s">
        <v>15</v>
      </c>
      <c r="E497" s="24" t="s">
        <v>176</v>
      </c>
    </row>
    <row r="498">
      <c r="A498" s="24" t="s">
        <v>177</v>
      </c>
      <c r="B498" s="25" t="s">
        <v>248</v>
      </c>
      <c r="C498" s="26" t="s">
        <v>179</v>
      </c>
      <c r="D498" s="44" t="s">
        <v>180</v>
      </c>
      <c r="E498" s="24" t="s">
        <v>181</v>
      </c>
    </row>
    <row r="499">
      <c r="A499" s="27" t="s">
        <v>182</v>
      </c>
      <c r="B499" s="28" t="s">
        <v>249</v>
      </c>
      <c r="C499" s="29" t="s">
        <v>184</v>
      </c>
      <c r="D499" s="46" t="s">
        <v>185</v>
      </c>
      <c r="E499" s="31" t="s">
        <v>16</v>
      </c>
    </row>
    <row r="500">
      <c r="A500" s="32" t="s">
        <v>186</v>
      </c>
      <c r="B500" s="25" t="s">
        <v>187</v>
      </c>
      <c r="C500" s="26"/>
      <c r="D500" s="44" t="s">
        <v>188</v>
      </c>
      <c r="E500" s="24" t="s">
        <v>189</v>
      </c>
    </row>
    <row r="501">
      <c r="A501" s="24" t="s">
        <v>190</v>
      </c>
      <c r="B501" s="25" t="s">
        <v>191</v>
      </c>
      <c r="C501" s="26" t="s">
        <v>192</v>
      </c>
      <c r="D501" s="44" t="s">
        <v>193</v>
      </c>
      <c r="E501" s="24"/>
    </row>
    <row r="502">
      <c r="A502" s="27" t="s">
        <v>194</v>
      </c>
      <c r="B502" s="28" t="s">
        <v>17</v>
      </c>
      <c r="C502" s="29" t="s">
        <v>195</v>
      </c>
      <c r="D502" s="43" t="s">
        <v>19</v>
      </c>
      <c r="E502" s="31">
        <v>1500.0</v>
      </c>
    </row>
    <row r="503">
      <c r="A503" s="24" t="s">
        <v>196</v>
      </c>
      <c r="B503" s="25" t="s">
        <v>250</v>
      </c>
      <c r="C503" s="26" t="s">
        <v>157</v>
      </c>
      <c r="D503" s="44" t="s">
        <v>198</v>
      </c>
      <c r="E503" s="24" t="s">
        <v>199</v>
      </c>
    </row>
    <row r="504">
      <c r="A504" s="32" t="s">
        <v>200</v>
      </c>
      <c r="B504" s="25" t="s">
        <v>251</v>
      </c>
      <c r="C504" s="26" t="s">
        <v>157</v>
      </c>
      <c r="D504" s="44" t="s">
        <v>202</v>
      </c>
      <c r="E504" s="24" t="s">
        <v>203</v>
      </c>
    </row>
    <row r="505">
      <c r="A505" s="24" t="s">
        <v>204</v>
      </c>
      <c r="B505" s="25" t="s">
        <v>252</v>
      </c>
      <c r="C505" s="26" t="s">
        <v>206</v>
      </c>
      <c r="D505" s="24" t="s">
        <v>207</v>
      </c>
      <c r="E505" s="24" t="s">
        <v>10</v>
      </c>
    </row>
    <row r="506">
      <c r="A506" s="24" t="s">
        <v>208</v>
      </c>
      <c r="B506" s="25" t="s">
        <v>253</v>
      </c>
      <c r="C506" s="26"/>
      <c r="D506" s="24" t="s">
        <v>210</v>
      </c>
      <c r="E506" s="24"/>
    </row>
    <row r="507">
      <c r="A507" s="24" t="s">
        <v>211</v>
      </c>
      <c r="B507" s="25" t="s">
        <v>254</v>
      </c>
      <c r="C507" s="26" t="s">
        <v>213</v>
      </c>
      <c r="D507" s="44" t="s">
        <v>214</v>
      </c>
      <c r="E507" s="24" t="s">
        <v>10</v>
      </c>
    </row>
    <row r="508">
      <c r="A508" s="24" t="s">
        <v>215</v>
      </c>
      <c r="B508" s="25" t="s">
        <v>255</v>
      </c>
      <c r="C508" s="26" t="s">
        <v>213</v>
      </c>
      <c r="D508" s="44" t="s">
        <v>217</v>
      </c>
      <c r="E508" s="24" t="s">
        <v>10</v>
      </c>
    </row>
    <row r="509">
      <c r="A509" s="24" t="s">
        <v>218</v>
      </c>
      <c r="B509" s="25" t="s">
        <v>256</v>
      </c>
      <c r="C509" s="26" t="s">
        <v>213</v>
      </c>
      <c r="D509" s="44" t="s">
        <v>220</v>
      </c>
      <c r="E509" s="24" t="s">
        <v>221</v>
      </c>
    </row>
    <row r="510">
      <c r="A510" s="24" t="s">
        <v>222</v>
      </c>
      <c r="B510" s="25" t="s">
        <v>257</v>
      </c>
      <c r="C510" s="26" t="s">
        <v>213</v>
      </c>
      <c r="D510" s="44" t="s">
        <v>224</v>
      </c>
      <c r="E510" s="24" t="s">
        <v>58</v>
      </c>
    </row>
    <row r="511">
      <c r="A511" s="24" t="s">
        <v>20</v>
      </c>
      <c r="B511" s="25" t="s">
        <v>21</v>
      </c>
      <c r="C511" s="26" t="s">
        <v>157</v>
      </c>
      <c r="D511" s="44" t="s">
        <v>22</v>
      </c>
      <c r="E511" s="24" t="s">
        <v>10</v>
      </c>
    </row>
    <row r="512">
      <c r="A512" s="24" t="s">
        <v>225</v>
      </c>
      <c r="B512" s="25" t="s">
        <v>226</v>
      </c>
      <c r="C512" s="26" t="s">
        <v>213</v>
      </c>
      <c r="D512" s="44" t="s">
        <v>24</v>
      </c>
      <c r="E512" s="24"/>
    </row>
    <row r="513">
      <c r="A513" s="24" t="s">
        <v>227</v>
      </c>
      <c r="B513" s="25" t="s">
        <v>228</v>
      </c>
      <c r="C513" s="26" t="s">
        <v>213</v>
      </c>
      <c r="D513" s="45" t="s">
        <v>229</v>
      </c>
      <c r="E513" s="24"/>
    </row>
    <row r="514">
      <c r="A514" s="24" t="s">
        <v>230</v>
      </c>
      <c r="B514" s="25" t="s">
        <v>258</v>
      </c>
      <c r="C514" s="26" t="s">
        <v>232</v>
      </c>
      <c r="D514" s="44" t="s">
        <v>28</v>
      </c>
      <c r="E514" s="24" t="s">
        <v>29</v>
      </c>
    </row>
    <row r="515">
      <c r="A515" s="27" t="s">
        <v>59</v>
      </c>
      <c r="B515" s="28" t="s">
        <v>60</v>
      </c>
      <c r="C515" s="29" t="s">
        <v>61</v>
      </c>
      <c r="D515" s="43" t="s">
        <v>31</v>
      </c>
      <c r="E515" s="31" t="s">
        <v>32</v>
      </c>
    </row>
    <row r="516">
      <c r="A516" s="24" t="s">
        <v>62</v>
      </c>
      <c r="B516" s="25" t="s">
        <v>259</v>
      </c>
      <c r="C516" s="26" t="s">
        <v>64</v>
      </c>
      <c r="D516" s="44" t="s">
        <v>65</v>
      </c>
      <c r="E516" s="24" t="s">
        <v>66</v>
      </c>
    </row>
    <row r="517">
      <c r="A517" s="24" t="s">
        <v>67</v>
      </c>
      <c r="B517" s="25" t="s">
        <v>260</v>
      </c>
      <c r="C517" s="26" t="s">
        <v>69</v>
      </c>
      <c r="D517" s="44" t="s">
        <v>70</v>
      </c>
      <c r="E517" s="24" t="s">
        <v>71</v>
      </c>
    </row>
    <row r="518" hidden="1">
      <c r="A518" s="24" t="s">
        <v>36</v>
      </c>
      <c r="B518" s="25" t="s">
        <v>37</v>
      </c>
      <c r="C518" s="26" t="s">
        <v>38</v>
      </c>
      <c r="D518" s="24" t="s">
        <v>39</v>
      </c>
      <c r="E518" s="24" t="s">
        <v>10</v>
      </c>
    </row>
    <row r="519">
      <c r="A519" s="24" t="s">
        <v>72</v>
      </c>
      <c r="B519" s="25" t="s">
        <v>261</v>
      </c>
      <c r="C519" s="26" t="s">
        <v>74</v>
      </c>
      <c r="D519" s="44" t="s">
        <v>42</v>
      </c>
      <c r="E519" s="24" t="s">
        <v>75</v>
      </c>
    </row>
    <row r="520">
      <c r="A520" s="24" t="s">
        <v>76</v>
      </c>
      <c r="B520" s="25" t="s">
        <v>77</v>
      </c>
      <c r="C520" s="26" t="s">
        <v>78</v>
      </c>
      <c r="D520" s="44" t="s">
        <v>79</v>
      </c>
      <c r="E520" s="24" t="s">
        <v>80</v>
      </c>
    </row>
    <row r="521">
      <c r="A521" s="24" t="s">
        <v>81</v>
      </c>
      <c r="B521" s="25" t="s">
        <v>44</v>
      </c>
      <c r="C521" s="26" t="s">
        <v>82</v>
      </c>
      <c r="D521" s="44" t="s">
        <v>45</v>
      </c>
      <c r="E521" s="24" t="s">
        <v>83</v>
      </c>
    </row>
    <row r="522">
      <c r="A522" s="24" t="s">
        <v>84</v>
      </c>
      <c r="B522" s="25" t="s">
        <v>262</v>
      </c>
      <c r="C522" s="26" t="s">
        <v>86</v>
      </c>
      <c r="D522" s="44" t="s">
        <v>87</v>
      </c>
      <c r="E522" s="24" t="s">
        <v>88</v>
      </c>
    </row>
    <row r="523">
      <c r="A523" s="24" t="s">
        <v>89</v>
      </c>
      <c r="B523" s="25" t="s">
        <v>263</v>
      </c>
      <c r="C523" s="26" t="s">
        <v>91</v>
      </c>
      <c r="D523" s="24" t="s">
        <v>92</v>
      </c>
      <c r="E523" s="34">
        <v>500.0</v>
      </c>
    </row>
    <row r="524">
      <c r="A524" s="24" t="s">
        <v>93</v>
      </c>
      <c r="B524" s="25" t="s">
        <v>94</v>
      </c>
      <c r="C524" s="26" t="s">
        <v>95</v>
      </c>
      <c r="D524" s="44" t="s">
        <v>96</v>
      </c>
      <c r="E524" s="34">
        <v>1000.0</v>
      </c>
    </row>
    <row r="525">
      <c r="A525" s="24" t="s">
        <v>97</v>
      </c>
      <c r="B525" s="25" t="s">
        <v>98</v>
      </c>
      <c r="C525" s="26" t="s">
        <v>95</v>
      </c>
      <c r="D525" s="44" t="s">
        <v>99</v>
      </c>
      <c r="E525" s="24" t="s">
        <v>100</v>
      </c>
    </row>
    <row r="526">
      <c r="A526" s="24" t="s">
        <v>101</v>
      </c>
      <c r="B526" s="25" t="s">
        <v>102</v>
      </c>
      <c r="C526" s="26" t="s">
        <v>103</v>
      </c>
      <c r="D526" s="44" t="s">
        <v>35</v>
      </c>
      <c r="E526" s="24" t="s">
        <v>10</v>
      </c>
    </row>
    <row r="527">
      <c r="A527" s="24" t="s">
        <v>56</v>
      </c>
      <c r="B527" s="25" t="s">
        <v>264</v>
      </c>
      <c r="C527" s="26" t="s">
        <v>58</v>
      </c>
      <c r="D527" s="24" t="s">
        <v>105</v>
      </c>
      <c r="E527" s="24" t="s">
        <v>58</v>
      </c>
    </row>
    <row r="528">
      <c r="A528" s="24" t="s">
        <v>106</v>
      </c>
      <c r="B528" s="25" t="s">
        <v>107</v>
      </c>
      <c r="C528" s="26" t="s">
        <v>108</v>
      </c>
      <c r="D528" s="45" t="s">
        <v>109</v>
      </c>
      <c r="E528" s="24"/>
    </row>
    <row r="529">
      <c r="A529" s="24" t="s">
        <v>110</v>
      </c>
      <c r="B529" s="25" t="s">
        <v>111</v>
      </c>
      <c r="C529" s="26" t="s">
        <v>108</v>
      </c>
      <c r="D529" s="24" t="s">
        <v>112</v>
      </c>
      <c r="E529" s="24"/>
    </row>
    <row r="530">
      <c r="A530" s="24" t="s">
        <v>113</v>
      </c>
      <c r="B530" s="25" t="s">
        <v>114</v>
      </c>
      <c r="C530" s="26" t="s">
        <v>108</v>
      </c>
      <c r="D530" s="35" t="s">
        <v>112</v>
      </c>
      <c r="E530" s="24"/>
    </row>
    <row r="531">
      <c r="A531" s="36"/>
      <c r="B531" s="37"/>
      <c r="C531" s="38"/>
      <c r="D531" s="36"/>
      <c r="E531" s="36"/>
    </row>
    <row r="532">
      <c r="A532" s="24" t="s">
        <v>115</v>
      </c>
      <c r="B532" s="25" t="s">
        <v>10</v>
      </c>
      <c r="C532" s="26" t="s">
        <v>10</v>
      </c>
      <c r="D532" s="44" t="s">
        <v>116</v>
      </c>
      <c r="E532" s="24" t="s">
        <v>16</v>
      </c>
    </row>
    <row r="533">
      <c r="A533" s="24"/>
      <c r="B533" s="25"/>
      <c r="C533" s="26"/>
      <c r="D533" s="24"/>
      <c r="E533" s="24"/>
    </row>
    <row r="534">
      <c r="A534" s="24"/>
      <c r="B534" s="25"/>
      <c r="C534" s="26"/>
      <c r="D534" s="24"/>
      <c r="E534" s="24"/>
    </row>
    <row r="535">
      <c r="A535" s="44" t="s">
        <v>117</v>
      </c>
      <c r="B535" s="25" t="s">
        <v>118</v>
      </c>
      <c r="C535" s="26"/>
      <c r="D535" s="24"/>
      <c r="E535" s="24"/>
    </row>
    <row r="536">
      <c r="A536" s="24"/>
      <c r="B536" s="25"/>
      <c r="C536" s="26"/>
      <c r="D536" s="24"/>
      <c r="E536" s="24"/>
    </row>
    <row r="537">
      <c r="A537" s="24"/>
      <c r="B537" s="25"/>
      <c r="C537" s="26"/>
      <c r="D537" s="24"/>
      <c r="E537" s="24"/>
    </row>
    <row r="538">
      <c r="A538" s="24"/>
      <c r="B538" s="25"/>
      <c r="C538" s="26"/>
      <c r="D538" s="24"/>
      <c r="E538" s="24"/>
    </row>
    <row r="539">
      <c r="A539" s="24" t="s">
        <v>119</v>
      </c>
      <c r="B539" s="25" t="s">
        <v>120</v>
      </c>
      <c r="C539" s="26" t="s">
        <v>121</v>
      </c>
      <c r="D539" s="44" t="s">
        <v>122</v>
      </c>
      <c r="E539" s="24" t="s">
        <v>123</v>
      </c>
    </row>
    <row r="540">
      <c r="A540" s="24"/>
      <c r="B540" s="25"/>
      <c r="C540" s="26"/>
      <c r="D540" s="24"/>
      <c r="E540" s="24"/>
    </row>
    <row r="541">
      <c r="A541" s="24"/>
      <c r="B541" s="25"/>
      <c r="C541" s="26"/>
      <c r="D541" s="24"/>
      <c r="E541" s="24"/>
    </row>
    <row r="542">
      <c r="A542" s="24"/>
      <c r="B542" s="25"/>
      <c r="C542" s="26"/>
      <c r="D542" s="24"/>
      <c r="E542" s="24"/>
    </row>
    <row r="543">
      <c r="A543" s="30" t="s">
        <v>0</v>
      </c>
      <c r="B543" s="25" t="s">
        <v>124</v>
      </c>
      <c r="C543" s="26"/>
      <c r="D543" s="24"/>
      <c r="E543" s="24"/>
    </row>
    <row r="544">
      <c r="A544" s="30" t="s">
        <v>125</v>
      </c>
      <c r="B544" s="39" t="s">
        <v>126</v>
      </c>
      <c r="C544" s="40" t="s">
        <v>127</v>
      </c>
      <c r="D544" s="30" t="s">
        <v>5</v>
      </c>
      <c r="E544" s="30" t="s">
        <v>6</v>
      </c>
    </row>
    <row r="545">
      <c r="A545" s="24" t="s">
        <v>128</v>
      </c>
      <c r="B545" s="25" t="s">
        <v>265</v>
      </c>
      <c r="C545" s="26" t="s">
        <v>130</v>
      </c>
      <c r="D545" s="44" t="s">
        <v>131</v>
      </c>
      <c r="E545" s="24" t="s">
        <v>132</v>
      </c>
    </row>
    <row r="546">
      <c r="A546" s="24" t="s">
        <v>133</v>
      </c>
      <c r="B546" s="25" t="s">
        <v>266</v>
      </c>
      <c r="C546" s="26" t="s">
        <v>130</v>
      </c>
      <c r="D546" s="44" t="s">
        <v>135</v>
      </c>
      <c r="E546" s="24" t="s">
        <v>136</v>
      </c>
    </row>
    <row r="547">
      <c r="A547" s="24" t="s">
        <v>137</v>
      </c>
      <c r="B547" s="25" t="s">
        <v>267</v>
      </c>
      <c r="C547" s="26"/>
      <c r="D547" s="44" t="s">
        <v>12</v>
      </c>
      <c r="E547" s="24"/>
    </row>
    <row r="548">
      <c r="A548" s="41" t="s">
        <v>139</v>
      </c>
      <c r="B548" s="25" t="s">
        <v>140</v>
      </c>
      <c r="C548" s="26" t="s">
        <v>141</v>
      </c>
      <c r="D548" s="44" t="s">
        <v>142</v>
      </c>
      <c r="E548" s="24" t="s">
        <v>143</v>
      </c>
    </row>
    <row r="549">
      <c r="A549" s="24" t="s">
        <v>144</v>
      </c>
      <c r="B549" s="25" t="s">
        <v>145</v>
      </c>
      <c r="C549" s="26" t="s">
        <v>146</v>
      </c>
      <c r="D549" s="44" t="s">
        <v>147</v>
      </c>
      <c r="E549" s="24" t="s">
        <v>148</v>
      </c>
    </row>
    <row r="550">
      <c r="A550" s="24" t="s">
        <v>149</v>
      </c>
      <c r="B550" s="25" t="s">
        <v>268</v>
      </c>
      <c r="C550" s="26"/>
      <c r="D550" s="44" t="str">
        <f>HYPERLINK("http://www.peoplewhocare.org/funds/community-funds/vera-c-mast-scholarship-fund ","http://www.peoplewhocare.org/funds/community-funds/vera-c-mast-scholarship-fund")</f>
        <v>http://www.peoplewhocare.org/funds/community-funds/vera-c-mast-scholarship-fund</v>
      </c>
      <c r="E550" s="24" t="s">
        <v>10</v>
      </c>
    </row>
    <row r="551">
      <c r="A551" s="24" t="s">
        <v>151</v>
      </c>
      <c r="B551" s="25" t="s">
        <v>152</v>
      </c>
      <c r="C551" s="26" t="s">
        <v>153</v>
      </c>
      <c r="D551" s="44" t="s">
        <v>154</v>
      </c>
      <c r="E551" s="24"/>
    </row>
    <row r="552">
      <c r="A552" s="24" t="s">
        <v>155</v>
      </c>
      <c r="B552" s="25" t="s">
        <v>269</v>
      </c>
      <c r="C552" s="26" t="s">
        <v>157</v>
      </c>
      <c r="D552" s="44" t="s">
        <v>158</v>
      </c>
      <c r="E552" s="24" t="s">
        <v>159</v>
      </c>
    </row>
    <row r="553">
      <c r="A553" s="24" t="s">
        <v>160</v>
      </c>
      <c r="B553" s="25" t="s">
        <v>161</v>
      </c>
      <c r="C553" s="26" t="s">
        <v>157</v>
      </c>
      <c r="D553" s="44" t="s">
        <v>162</v>
      </c>
      <c r="E553" s="24" t="s">
        <v>10</v>
      </c>
    </row>
    <row r="554">
      <c r="A554" s="24" t="s">
        <v>163</v>
      </c>
      <c r="B554" s="25" t="s">
        <v>270</v>
      </c>
      <c r="C554" s="26"/>
      <c r="D554" s="24" t="s">
        <v>165</v>
      </c>
      <c r="E554" s="24" t="s">
        <v>71</v>
      </c>
    </row>
    <row r="555">
      <c r="A555" s="24" t="s">
        <v>166</v>
      </c>
      <c r="B555" s="25" t="s">
        <v>271</v>
      </c>
      <c r="C555" s="26"/>
      <c r="D555" s="24" t="s">
        <v>168</v>
      </c>
      <c r="E555" s="24" t="s">
        <v>169</v>
      </c>
    </row>
    <row r="556">
      <c r="A556" s="24" t="s">
        <v>170</v>
      </c>
      <c r="B556" s="25" t="s">
        <v>272</v>
      </c>
      <c r="C556" s="26"/>
      <c r="D556" s="44" t="s">
        <v>172</v>
      </c>
      <c r="E556" s="42" t="s">
        <v>173</v>
      </c>
    </row>
    <row r="557">
      <c r="A557" s="24" t="s">
        <v>174</v>
      </c>
      <c r="B557" s="25" t="s">
        <v>273</v>
      </c>
      <c r="C557" s="26"/>
      <c r="D557" s="44" t="s">
        <v>15</v>
      </c>
      <c r="E557" s="24" t="s">
        <v>176</v>
      </c>
    </row>
    <row r="558">
      <c r="A558" s="24" t="s">
        <v>177</v>
      </c>
      <c r="B558" s="25" t="s">
        <v>274</v>
      </c>
      <c r="C558" s="26" t="s">
        <v>179</v>
      </c>
      <c r="D558" s="44" t="s">
        <v>180</v>
      </c>
      <c r="E558" s="24" t="s">
        <v>181</v>
      </c>
    </row>
    <row r="559">
      <c r="A559" s="27" t="s">
        <v>182</v>
      </c>
      <c r="B559" s="28" t="s">
        <v>275</v>
      </c>
      <c r="C559" s="29" t="s">
        <v>184</v>
      </c>
      <c r="D559" s="46" t="s">
        <v>185</v>
      </c>
      <c r="E559" s="31" t="s">
        <v>16</v>
      </c>
    </row>
    <row r="560">
      <c r="A560" s="32" t="s">
        <v>186</v>
      </c>
      <c r="B560" s="25" t="s">
        <v>187</v>
      </c>
      <c r="C560" s="26"/>
      <c r="D560" s="44" t="s">
        <v>188</v>
      </c>
      <c r="E560" s="24" t="s">
        <v>189</v>
      </c>
    </row>
    <row r="561">
      <c r="A561" s="24" t="s">
        <v>190</v>
      </c>
      <c r="B561" s="25" t="s">
        <v>191</v>
      </c>
      <c r="C561" s="26" t="s">
        <v>192</v>
      </c>
      <c r="D561" s="44" t="s">
        <v>193</v>
      </c>
      <c r="E561" s="24"/>
    </row>
    <row r="562">
      <c r="A562" s="27" t="s">
        <v>194</v>
      </c>
      <c r="B562" s="28" t="s">
        <v>17</v>
      </c>
      <c r="C562" s="29" t="s">
        <v>195</v>
      </c>
      <c r="D562" s="43" t="s">
        <v>19</v>
      </c>
      <c r="E562" s="31">
        <v>1500.0</v>
      </c>
    </row>
    <row r="563">
      <c r="A563" s="24" t="s">
        <v>196</v>
      </c>
      <c r="B563" s="25" t="s">
        <v>276</v>
      </c>
      <c r="C563" s="26" t="s">
        <v>157</v>
      </c>
      <c r="D563" s="44" t="s">
        <v>198</v>
      </c>
      <c r="E563" s="24" t="s">
        <v>199</v>
      </c>
    </row>
    <row r="564">
      <c r="A564" s="32" t="s">
        <v>200</v>
      </c>
      <c r="B564" s="25" t="s">
        <v>277</v>
      </c>
      <c r="C564" s="26" t="s">
        <v>157</v>
      </c>
      <c r="D564" s="44" t="s">
        <v>202</v>
      </c>
      <c r="E564" s="24" t="s">
        <v>203</v>
      </c>
    </row>
    <row r="565">
      <c r="A565" s="24" t="s">
        <v>204</v>
      </c>
      <c r="B565" s="25" t="s">
        <v>278</v>
      </c>
      <c r="C565" s="26" t="s">
        <v>206</v>
      </c>
      <c r="D565" s="24" t="s">
        <v>207</v>
      </c>
      <c r="E565" s="24" t="s">
        <v>10</v>
      </c>
    </row>
    <row r="566">
      <c r="A566" s="24" t="s">
        <v>208</v>
      </c>
      <c r="B566" s="25" t="s">
        <v>279</v>
      </c>
      <c r="C566" s="26"/>
      <c r="D566" s="24" t="s">
        <v>210</v>
      </c>
      <c r="E566" s="24"/>
    </row>
    <row r="567">
      <c r="A567" s="24" t="s">
        <v>211</v>
      </c>
      <c r="B567" s="25" t="s">
        <v>280</v>
      </c>
      <c r="C567" s="26" t="s">
        <v>213</v>
      </c>
      <c r="D567" s="44" t="s">
        <v>214</v>
      </c>
      <c r="E567" s="24" t="s">
        <v>10</v>
      </c>
    </row>
    <row r="568">
      <c r="A568" s="24" t="s">
        <v>215</v>
      </c>
      <c r="B568" s="25" t="s">
        <v>281</v>
      </c>
      <c r="C568" s="26" t="s">
        <v>213</v>
      </c>
      <c r="D568" s="44" t="s">
        <v>217</v>
      </c>
      <c r="E568" s="24" t="s">
        <v>10</v>
      </c>
    </row>
    <row r="569">
      <c r="A569" s="24" t="s">
        <v>218</v>
      </c>
      <c r="B569" s="25" t="s">
        <v>282</v>
      </c>
      <c r="C569" s="26" t="s">
        <v>213</v>
      </c>
      <c r="D569" s="44" t="s">
        <v>220</v>
      </c>
      <c r="E569" s="24" t="s">
        <v>221</v>
      </c>
    </row>
    <row r="570">
      <c r="A570" s="24" t="s">
        <v>222</v>
      </c>
      <c r="B570" s="25" t="s">
        <v>283</v>
      </c>
      <c r="C570" s="26" t="s">
        <v>213</v>
      </c>
      <c r="D570" s="44" t="s">
        <v>224</v>
      </c>
      <c r="E570" s="24" t="s">
        <v>58</v>
      </c>
    </row>
    <row r="571">
      <c r="A571" s="24" t="s">
        <v>20</v>
      </c>
      <c r="B571" s="25" t="s">
        <v>21</v>
      </c>
      <c r="C571" s="26" t="s">
        <v>157</v>
      </c>
      <c r="D571" s="44" t="s">
        <v>22</v>
      </c>
      <c r="E571" s="24" t="s">
        <v>10</v>
      </c>
    </row>
    <row r="572">
      <c r="A572" s="24" t="s">
        <v>225</v>
      </c>
      <c r="B572" s="25" t="s">
        <v>226</v>
      </c>
      <c r="C572" s="26" t="s">
        <v>213</v>
      </c>
      <c r="D572" s="44" t="s">
        <v>24</v>
      </c>
      <c r="E572" s="24"/>
    </row>
    <row r="573">
      <c r="A573" s="24" t="s">
        <v>227</v>
      </c>
      <c r="B573" s="25" t="s">
        <v>228</v>
      </c>
      <c r="C573" s="26" t="s">
        <v>213</v>
      </c>
      <c r="D573" s="45" t="s">
        <v>229</v>
      </c>
      <c r="E573" s="24"/>
    </row>
    <row r="574">
      <c r="A574" s="24" t="s">
        <v>230</v>
      </c>
      <c r="B574" s="25" t="s">
        <v>284</v>
      </c>
      <c r="C574" s="26" t="s">
        <v>232</v>
      </c>
      <c r="D574" s="44" t="s">
        <v>28</v>
      </c>
      <c r="E574" s="24" t="s">
        <v>29</v>
      </c>
    </row>
    <row r="575">
      <c r="A575" s="27" t="s">
        <v>59</v>
      </c>
      <c r="B575" s="28" t="s">
        <v>60</v>
      </c>
      <c r="C575" s="29" t="s">
        <v>61</v>
      </c>
      <c r="D575" s="43" t="s">
        <v>31</v>
      </c>
      <c r="E575" s="31" t="s">
        <v>32</v>
      </c>
    </row>
    <row r="576">
      <c r="A576" s="24" t="s">
        <v>62</v>
      </c>
      <c r="B576" s="25" t="s">
        <v>285</v>
      </c>
      <c r="C576" s="26" t="s">
        <v>64</v>
      </c>
      <c r="D576" s="44" t="s">
        <v>65</v>
      </c>
      <c r="E576" s="24" t="s">
        <v>66</v>
      </c>
    </row>
    <row r="577">
      <c r="A577" s="24" t="s">
        <v>67</v>
      </c>
      <c r="B577" s="25" t="s">
        <v>286</v>
      </c>
      <c r="C577" s="26" t="s">
        <v>69</v>
      </c>
      <c r="D577" s="44" t="s">
        <v>70</v>
      </c>
      <c r="E577" s="24" t="s">
        <v>71</v>
      </c>
    </row>
    <row r="578" hidden="1">
      <c r="A578" s="24" t="s">
        <v>36</v>
      </c>
      <c r="B578" s="25" t="s">
        <v>37</v>
      </c>
      <c r="C578" s="26" t="s">
        <v>38</v>
      </c>
      <c r="D578" s="24" t="s">
        <v>39</v>
      </c>
      <c r="E578" s="24" t="s">
        <v>10</v>
      </c>
    </row>
    <row r="579">
      <c r="A579" s="24" t="s">
        <v>72</v>
      </c>
      <c r="B579" s="25" t="s">
        <v>287</v>
      </c>
      <c r="C579" s="26" t="s">
        <v>74</v>
      </c>
      <c r="D579" s="44" t="s">
        <v>42</v>
      </c>
      <c r="E579" s="24" t="s">
        <v>75</v>
      </c>
    </row>
    <row r="580">
      <c r="A580" s="24" t="s">
        <v>76</v>
      </c>
      <c r="B580" s="25" t="s">
        <v>77</v>
      </c>
      <c r="C580" s="26" t="s">
        <v>78</v>
      </c>
      <c r="D580" s="44" t="s">
        <v>79</v>
      </c>
      <c r="E580" s="24" t="s">
        <v>80</v>
      </c>
    </row>
    <row r="581">
      <c r="A581" s="24" t="s">
        <v>81</v>
      </c>
      <c r="B581" s="25" t="s">
        <v>44</v>
      </c>
      <c r="C581" s="26" t="s">
        <v>82</v>
      </c>
      <c r="D581" s="44" t="s">
        <v>45</v>
      </c>
      <c r="E581" s="24" t="s">
        <v>83</v>
      </c>
    </row>
    <row r="582">
      <c r="A582" s="24" t="s">
        <v>84</v>
      </c>
      <c r="B582" s="25" t="s">
        <v>288</v>
      </c>
      <c r="C582" s="26" t="s">
        <v>86</v>
      </c>
      <c r="D582" s="44" t="s">
        <v>87</v>
      </c>
      <c r="E582" s="24" t="s">
        <v>88</v>
      </c>
    </row>
    <row r="583">
      <c r="A583" s="24" t="s">
        <v>89</v>
      </c>
      <c r="B583" s="25" t="s">
        <v>289</v>
      </c>
      <c r="C583" s="26" t="s">
        <v>91</v>
      </c>
      <c r="D583" s="24" t="s">
        <v>92</v>
      </c>
      <c r="E583" s="34">
        <v>500.0</v>
      </c>
    </row>
    <row r="584">
      <c r="A584" s="24" t="s">
        <v>93</v>
      </c>
      <c r="B584" s="25" t="s">
        <v>94</v>
      </c>
      <c r="C584" s="26" t="s">
        <v>95</v>
      </c>
      <c r="D584" s="44" t="s">
        <v>96</v>
      </c>
      <c r="E584" s="34">
        <v>1000.0</v>
      </c>
    </row>
    <row r="585">
      <c r="A585" s="24" t="s">
        <v>97</v>
      </c>
      <c r="B585" s="25" t="s">
        <v>98</v>
      </c>
      <c r="C585" s="26" t="s">
        <v>95</v>
      </c>
      <c r="D585" s="44" t="s">
        <v>99</v>
      </c>
      <c r="E585" s="24" t="s">
        <v>100</v>
      </c>
    </row>
    <row r="586">
      <c r="A586" s="24" t="s">
        <v>101</v>
      </c>
      <c r="B586" s="25" t="s">
        <v>102</v>
      </c>
      <c r="C586" s="26" t="s">
        <v>103</v>
      </c>
      <c r="D586" s="44" t="s">
        <v>35</v>
      </c>
      <c r="E586" s="24" t="s">
        <v>10</v>
      </c>
    </row>
    <row r="587">
      <c r="A587" s="24" t="s">
        <v>56</v>
      </c>
      <c r="B587" s="25" t="s">
        <v>290</v>
      </c>
      <c r="C587" s="26" t="s">
        <v>58</v>
      </c>
      <c r="D587" s="24" t="s">
        <v>105</v>
      </c>
      <c r="E587" s="24" t="s">
        <v>58</v>
      </c>
    </row>
    <row r="588">
      <c r="A588" s="24" t="s">
        <v>106</v>
      </c>
      <c r="B588" s="25" t="s">
        <v>107</v>
      </c>
      <c r="C588" s="26" t="s">
        <v>108</v>
      </c>
      <c r="D588" s="45" t="s">
        <v>109</v>
      </c>
      <c r="E588" s="24"/>
    </row>
    <row r="589">
      <c r="A589" s="24" t="s">
        <v>110</v>
      </c>
      <c r="B589" s="25" t="s">
        <v>111</v>
      </c>
      <c r="C589" s="26" t="s">
        <v>108</v>
      </c>
      <c r="D589" s="24" t="s">
        <v>112</v>
      </c>
      <c r="E589" s="24"/>
    </row>
    <row r="590">
      <c r="A590" s="24" t="s">
        <v>113</v>
      </c>
      <c r="B590" s="25" t="s">
        <v>114</v>
      </c>
      <c r="C590" s="26" t="s">
        <v>108</v>
      </c>
      <c r="D590" s="35" t="s">
        <v>112</v>
      </c>
      <c r="E590" s="24"/>
    </row>
    <row r="591">
      <c r="A591" s="36"/>
      <c r="B591" s="37"/>
      <c r="C591" s="38"/>
      <c r="D591" s="36"/>
      <c r="E591" s="36"/>
    </row>
    <row r="592">
      <c r="A592" s="24" t="s">
        <v>115</v>
      </c>
      <c r="B592" s="25" t="s">
        <v>10</v>
      </c>
      <c r="C592" s="26" t="s">
        <v>10</v>
      </c>
      <c r="D592" s="44" t="s">
        <v>116</v>
      </c>
      <c r="E592" s="24" t="s">
        <v>16</v>
      </c>
    </row>
    <row r="593">
      <c r="A593" s="24"/>
      <c r="B593" s="25"/>
      <c r="C593" s="26"/>
      <c r="D593" s="24"/>
      <c r="E593" s="24"/>
    </row>
    <row r="594">
      <c r="A594" s="24"/>
      <c r="B594" s="25"/>
      <c r="C594" s="26"/>
      <c r="D594" s="24"/>
      <c r="E594" s="24"/>
    </row>
    <row r="595">
      <c r="A595" s="44" t="s">
        <v>117</v>
      </c>
      <c r="B595" s="25" t="s">
        <v>118</v>
      </c>
      <c r="C595" s="26"/>
      <c r="D595" s="24"/>
      <c r="E595" s="24"/>
    </row>
    <row r="596">
      <c r="A596" s="24"/>
      <c r="B596" s="25"/>
      <c r="C596" s="26"/>
      <c r="D596" s="24"/>
      <c r="E596" s="24"/>
    </row>
    <row r="597">
      <c r="A597" s="24"/>
      <c r="B597" s="25"/>
      <c r="C597" s="26"/>
      <c r="D597" s="24"/>
      <c r="E597" s="24"/>
    </row>
    <row r="598">
      <c r="A598" s="24"/>
      <c r="B598" s="25"/>
      <c r="C598" s="26"/>
      <c r="D598" s="24"/>
      <c r="E598" s="24"/>
    </row>
    <row r="599">
      <c r="A599" s="24" t="s">
        <v>119</v>
      </c>
      <c r="B599" s="25" t="s">
        <v>120</v>
      </c>
      <c r="C599" s="26" t="s">
        <v>121</v>
      </c>
      <c r="D599" s="44" t="s">
        <v>122</v>
      </c>
      <c r="E599" s="24" t="s">
        <v>123</v>
      </c>
    </row>
    <row r="600">
      <c r="A600" s="24"/>
      <c r="B600" s="25"/>
      <c r="C600" s="26"/>
      <c r="D600" s="24"/>
      <c r="E600" s="24"/>
    </row>
    <row r="601">
      <c r="A601" s="24"/>
      <c r="B601" s="25"/>
      <c r="C601" s="26"/>
      <c r="D601" s="24"/>
      <c r="E601" s="24"/>
    </row>
    <row r="602">
      <c r="A602" s="24"/>
      <c r="B602" s="25"/>
      <c r="C602" s="26"/>
      <c r="D602" s="24"/>
      <c r="E602" s="24"/>
    </row>
    <row r="603">
      <c r="A603" s="30" t="s">
        <v>0</v>
      </c>
      <c r="B603" s="25" t="s">
        <v>124</v>
      </c>
      <c r="C603" s="26"/>
      <c r="D603" s="24"/>
      <c r="E603" s="24"/>
    </row>
    <row r="604">
      <c r="A604" s="30" t="s">
        <v>125</v>
      </c>
      <c r="B604" s="39" t="s">
        <v>126</v>
      </c>
      <c r="C604" s="40" t="s">
        <v>127</v>
      </c>
      <c r="D604" s="30" t="s">
        <v>5</v>
      </c>
      <c r="E604" s="30" t="s">
        <v>6</v>
      </c>
    </row>
    <row r="605">
      <c r="A605" s="24" t="s">
        <v>128</v>
      </c>
      <c r="B605" s="25" t="s">
        <v>291</v>
      </c>
      <c r="C605" s="26" t="s">
        <v>130</v>
      </c>
      <c r="D605" s="44" t="s">
        <v>131</v>
      </c>
      <c r="E605" s="24" t="s">
        <v>132</v>
      </c>
    </row>
    <row r="606">
      <c r="A606" s="24" t="s">
        <v>133</v>
      </c>
      <c r="B606" s="25" t="s">
        <v>292</v>
      </c>
      <c r="C606" s="26" t="s">
        <v>130</v>
      </c>
      <c r="D606" s="44" t="s">
        <v>135</v>
      </c>
      <c r="E606" s="24" t="s">
        <v>136</v>
      </c>
    </row>
    <row r="607">
      <c r="A607" s="24" t="s">
        <v>137</v>
      </c>
      <c r="B607" s="25" t="s">
        <v>293</v>
      </c>
      <c r="C607" s="26"/>
      <c r="D607" s="44" t="s">
        <v>12</v>
      </c>
      <c r="E607" s="24"/>
    </row>
    <row r="608">
      <c r="A608" s="41" t="s">
        <v>139</v>
      </c>
      <c r="B608" s="25" t="s">
        <v>140</v>
      </c>
      <c r="C608" s="26" t="s">
        <v>141</v>
      </c>
      <c r="D608" s="44" t="s">
        <v>142</v>
      </c>
      <c r="E608" s="24" t="s">
        <v>143</v>
      </c>
    </row>
    <row r="609">
      <c r="A609" s="24" t="s">
        <v>144</v>
      </c>
      <c r="B609" s="25" t="s">
        <v>145</v>
      </c>
      <c r="C609" s="26" t="s">
        <v>146</v>
      </c>
      <c r="D609" s="44" t="s">
        <v>147</v>
      </c>
      <c r="E609" s="24" t="s">
        <v>148</v>
      </c>
    </row>
    <row r="610">
      <c r="A610" s="24" t="s">
        <v>149</v>
      </c>
      <c r="B610" s="25" t="s">
        <v>294</v>
      </c>
      <c r="C610" s="26"/>
      <c r="D610" s="44" t="str">
        <f>HYPERLINK("http://www.peoplewhocare.org/funds/community-funds/vera-c-mast-scholarship-fund ","http://www.peoplewhocare.org/funds/community-funds/vera-c-mast-scholarship-fund")</f>
        <v>http://www.peoplewhocare.org/funds/community-funds/vera-c-mast-scholarship-fund</v>
      </c>
      <c r="E610" s="24" t="s">
        <v>10</v>
      </c>
    </row>
    <row r="611">
      <c r="A611" s="24" t="s">
        <v>151</v>
      </c>
      <c r="B611" s="25" t="s">
        <v>152</v>
      </c>
      <c r="C611" s="26" t="s">
        <v>153</v>
      </c>
      <c r="D611" s="44" t="s">
        <v>154</v>
      </c>
      <c r="E611" s="24"/>
    </row>
    <row r="612">
      <c r="A612" s="24" t="s">
        <v>155</v>
      </c>
      <c r="B612" s="25" t="s">
        <v>295</v>
      </c>
      <c r="C612" s="26" t="s">
        <v>157</v>
      </c>
      <c r="D612" s="44" t="s">
        <v>158</v>
      </c>
      <c r="E612" s="24" t="s">
        <v>159</v>
      </c>
    </row>
    <row r="613">
      <c r="A613" s="24" t="s">
        <v>160</v>
      </c>
      <c r="B613" s="25" t="s">
        <v>161</v>
      </c>
      <c r="C613" s="26" t="s">
        <v>157</v>
      </c>
      <c r="D613" s="44" t="s">
        <v>162</v>
      </c>
      <c r="E613" s="24" t="s">
        <v>10</v>
      </c>
    </row>
    <row r="614">
      <c r="A614" s="24" t="s">
        <v>163</v>
      </c>
      <c r="B614" s="25" t="s">
        <v>296</v>
      </c>
      <c r="C614" s="26"/>
      <c r="D614" s="24" t="s">
        <v>165</v>
      </c>
      <c r="E614" s="24" t="s">
        <v>71</v>
      </c>
    </row>
    <row r="615">
      <c r="A615" s="24" t="s">
        <v>166</v>
      </c>
      <c r="B615" s="25" t="s">
        <v>297</v>
      </c>
      <c r="C615" s="26"/>
      <c r="D615" s="24" t="s">
        <v>168</v>
      </c>
      <c r="E615" s="24" t="s">
        <v>169</v>
      </c>
    </row>
    <row r="616">
      <c r="A616" s="24" t="s">
        <v>170</v>
      </c>
      <c r="B616" s="25" t="s">
        <v>298</v>
      </c>
      <c r="C616" s="26"/>
      <c r="D616" s="44" t="s">
        <v>172</v>
      </c>
      <c r="E616" s="42" t="s">
        <v>173</v>
      </c>
    </row>
    <row r="617">
      <c r="A617" s="24" t="s">
        <v>174</v>
      </c>
      <c r="B617" s="25" t="s">
        <v>299</v>
      </c>
      <c r="C617" s="26"/>
      <c r="D617" s="44" t="s">
        <v>15</v>
      </c>
      <c r="E617" s="24" t="s">
        <v>176</v>
      </c>
    </row>
    <row r="618">
      <c r="A618" s="24" t="s">
        <v>177</v>
      </c>
      <c r="B618" s="25" t="s">
        <v>300</v>
      </c>
      <c r="C618" s="26" t="s">
        <v>179</v>
      </c>
      <c r="D618" s="44" t="s">
        <v>180</v>
      </c>
      <c r="E618" s="24" t="s">
        <v>181</v>
      </c>
    </row>
    <row r="619">
      <c r="A619" s="27" t="s">
        <v>182</v>
      </c>
      <c r="B619" s="28" t="s">
        <v>301</v>
      </c>
      <c r="C619" s="29" t="s">
        <v>184</v>
      </c>
      <c r="D619" s="46" t="s">
        <v>185</v>
      </c>
      <c r="E619" s="31" t="s">
        <v>16</v>
      </c>
    </row>
    <row r="620">
      <c r="A620" s="32" t="s">
        <v>186</v>
      </c>
      <c r="B620" s="25" t="s">
        <v>187</v>
      </c>
      <c r="C620" s="26"/>
      <c r="D620" s="44" t="s">
        <v>188</v>
      </c>
      <c r="E620" s="24" t="s">
        <v>189</v>
      </c>
    </row>
    <row r="621">
      <c r="A621" s="24" t="s">
        <v>190</v>
      </c>
      <c r="B621" s="25" t="s">
        <v>191</v>
      </c>
      <c r="C621" s="26" t="s">
        <v>192</v>
      </c>
      <c r="D621" s="44" t="s">
        <v>193</v>
      </c>
      <c r="E621" s="24"/>
    </row>
    <row r="622">
      <c r="A622" s="27" t="s">
        <v>194</v>
      </c>
      <c r="B622" s="28" t="s">
        <v>17</v>
      </c>
      <c r="C622" s="29" t="s">
        <v>195</v>
      </c>
      <c r="D622" s="43" t="s">
        <v>19</v>
      </c>
      <c r="E622" s="31">
        <v>1500.0</v>
      </c>
    </row>
    <row r="623">
      <c r="A623" s="24" t="s">
        <v>196</v>
      </c>
      <c r="B623" s="25" t="s">
        <v>302</v>
      </c>
      <c r="C623" s="26" t="s">
        <v>157</v>
      </c>
      <c r="D623" s="44" t="s">
        <v>198</v>
      </c>
      <c r="E623" s="24" t="s">
        <v>199</v>
      </c>
    </row>
    <row r="624">
      <c r="A624" s="32" t="s">
        <v>200</v>
      </c>
      <c r="B624" s="25" t="s">
        <v>303</v>
      </c>
      <c r="C624" s="26" t="s">
        <v>157</v>
      </c>
      <c r="D624" s="44" t="s">
        <v>202</v>
      </c>
      <c r="E624" s="24" t="s">
        <v>203</v>
      </c>
    </row>
    <row r="625">
      <c r="A625" s="24" t="s">
        <v>204</v>
      </c>
      <c r="B625" s="25" t="s">
        <v>304</v>
      </c>
      <c r="C625" s="26" t="s">
        <v>206</v>
      </c>
      <c r="D625" s="24" t="s">
        <v>207</v>
      </c>
      <c r="E625" s="24" t="s">
        <v>10</v>
      </c>
    </row>
    <row r="626">
      <c r="A626" s="24" t="s">
        <v>208</v>
      </c>
      <c r="B626" s="25" t="s">
        <v>305</v>
      </c>
      <c r="C626" s="26"/>
      <c r="D626" s="24" t="s">
        <v>210</v>
      </c>
      <c r="E626" s="24"/>
    </row>
    <row r="627">
      <c r="A627" s="24" t="s">
        <v>211</v>
      </c>
      <c r="B627" s="25" t="s">
        <v>306</v>
      </c>
      <c r="C627" s="26" t="s">
        <v>213</v>
      </c>
      <c r="D627" s="44" t="s">
        <v>214</v>
      </c>
      <c r="E627" s="24" t="s">
        <v>10</v>
      </c>
    </row>
    <row r="628">
      <c r="A628" s="24" t="s">
        <v>215</v>
      </c>
      <c r="B628" s="25" t="s">
        <v>307</v>
      </c>
      <c r="C628" s="26" t="s">
        <v>213</v>
      </c>
      <c r="D628" s="44" t="s">
        <v>217</v>
      </c>
      <c r="E628" s="24" t="s">
        <v>10</v>
      </c>
    </row>
    <row r="629">
      <c r="A629" s="24" t="s">
        <v>218</v>
      </c>
      <c r="B629" s="25" t="s">
        <v>308</v>
      </c>
      <c r="C629" s="26" t="s">
        <v>213</v>
      </c>
      <c r="D629" s="44" t="s">
        <v>220</v>
      </c>
      <c r="E629" s="24" t="s">
        <v>221</v>
      </c>
    </row>
    <row r="630">
      <c r="A630" s="24" t="s">
        <v>222</v>
      </c>
      <c r="B630" s="25" t="s">
        <v>309</v>
      </c>
      <c r="C630" s="26" t="s">
        <v>213</v>
      </c>
      <c r="D630" s="44" t="s">
        <v>224</v>
      </c>
      <c r="E630" s="24" t="s">
        <v>58</v>
      </c>
    </row>
    <row r="631">
      <c r="A631" s="24" t="s">
        <v>20</v>
      </c>
      <c r="B631" s="25" t="s">
        <v>21</v>
      </c>
      <c r="C631" s="26" t="s">
        <v>157</v>
      </c>
      <c r="D631" s="44" t="s">
        <v>22</v>
      </c>
      <c r="E631" s="24" t="s">
        <v>10</v>
      </c>
    </row>
    <row r="632">
      <c r="A632" s="24" t="s">
        <v>225</v>
      </c>
      <c r="B632" s="25" t="s">
        <v>226</v>
      </c>
      <c r="C632" s="26" t="s">
        <v>213</v>
      </c>
      <c r="D632" s="44" t="s">
        <v>24</v>
      </c>
      <c r="E632" s="24"/>
    </row>
    <row r="633">
      <c r="A633" s="24" t="s">
        <v>227</v>
      </c>
      <c r="B633" s="25" t="s">
        <v>228</v>
      </c>
      <c r="C633" s="26" t="s">
        <v>213</v>
      </c>
      <c r="D633" s="45" t="s">
        <v>229</v>
      </c>
      <c r="E633" s="24"/>
    </row>
    <row r="634">
      <c r="A634" s="24" t="s">
        <v>230</v>
      </c>
      <c r="B634" s="25" t="s">
        <v>310</v>
      </c>
      <c r="C634" s="26" t="s">
        <v>232</v>
      </c>
      <c r="D634" s="44" t="s">
        <v>28</v>
      </c>
      <c r="E634" s="24" t="s">
        <v>29</v>
      </c>
    </row>
    <row r="635">
      <c r="A635" s="27" t="s">
        <v>59</v>
      </c>
      <c r="B635" s="28" t="s">
        <v>60</v>
      </c>
      <c r="C635" s="29" t="s">
        <v>61</v>
      </c>
      <c r="D635" s="43" t="s">
        <v>31</v>
      </c>
      <c r="E635" s="31" t="s">
        <v>32</v>
      </c>
    </row>
    <row r="636">
      <c r="A636" s="24" t="s">
        <v>62</v>
      </c>
      <c r="B636" s="25" t="s">
        <v>311</v>
      </c>
      <c r="C636" s="26" t="s">
        <v>64</v>
      </c>
      <c r="D636" s="44" t="s">
        <v>65</v>
      </c>
      <c r="E636" s="24" t="s">
        <v>66</v>
      </c>
    </row>
    <row r="637">
      <c r="A637" s="24" t="s">
        <v>67</v>
      </c>
      <c r="B637" s="25" t="s">
        <v>312</v>
      </c>
      <c r="C637" s="26" t="s">
        <v>69</v>
      </c>
      <c r="D637" s="44" t="s">
        <v>70</v>
      </c>
      <c r="E637" s="24" t="s">
        <v>71</v>
      </c>
    </row>
    <row r="638" hidden="1">
      <c r="A638" s="24" t="s">
        <v>36</v>
      </c>
      <c r="B638" s="25" t="s">
        <v>37</v>
      </c>
      <c r="C638" s="26" t="s">
        <v>38</v>
      </c>
      <c r="D638" s="24" t="s">
        <v>39</v>
      </c>
      <c r="E638" s="24" t="s">
        <v>10</v>
      </c>
    </row>
    <row r="639">
      <c r="A639" s="24" t="s">
        <v>72</v>
      </c>
      <c r="B639" s="25" t="s">
        <v>313</v>
      </c>
      <c r="C639" s="26" t="s">
        <v>74</v>
      </c>
      <c r="D639" s="44" t="s">
        <v>42</v>
      </c>
      <c r="E639" s="24" t="s">
        <v>75</v>
      </c>
    </row>
    <row r="640">
      <c r="A640" s="24" t="s">
        <v>76</v>
      </c>
      <c r="B640" s="25" t="s">
        <v>77</v>
      </c>
      <c r="C640" s="26" t="s">
        <v>78</v>
      </c>
      <c r="D640" s="44" t="s">
        <v>79</v>
      </c>
      <c r="E640" s="24" t="s">
        <v>80</v>
      </c>
    </row>
    <row r="641">
      <c r="A641" s="24" t="s">
        <v>81</v>
      </c>
      <c r="B641" s="25" t="s">
        <v>44</v>
      </c>
      <c r="C641" s="26" t="s">
        <v>82</v>
      </c>
      <c r="D641" s="44" t="s">
        <v>45</v>
      </c>
      <c r="E641" s="24" t="s">
        <v>83</v>
      </c>
    </row>
    <row r="642">
      <c r="A642" s="24" t="s">
        <v>84</v>
      </c>
      <c r="B642" s="25" t="s">
        <v>314</v>
      </c>
      <c r="C642" s="26" t="s">
        <v>86</v>
      </c>
      <c r="D642" s="44" t="s">
        <v>87</v>
      </c>
      <c r="E642" s="24" t="s">
        <v>88</v>
      </c>
    </row>
    <row r="643">
      <c r="A643" s="24" t="s">
        <v>89</v>
      </c>
      <c r="B643" s="25" t="s">
        <v>315</v>
      </c>
      <c r="C643" s="26" t="s">
        <v>91</v>
      </c>
      <c r="D643" s="24" t="s">
        <v>92</v>
      </c>
      <c r="E643" s="34">
        <v>500.0</v>
      </c>
    </row>
    <row r="644">
      <c r="A644" s="24" t="s">
        <v>93</v>
      </c>
      <c r="B644" s="25" t="s">
        <v>94</v>
      </c>
      <c r="C644" s="26" t="s">
        <v>95</v>
      </c>
      <c r="D644" s="44" t="s">
        <v>96</v>
      </c>
      <c r="E644" s="34">
        <v>1000.0</v>
      </c>
    </row>
    <row r="645">
      <c r="A645" s="24" t="s">
        <v>97</v>
      </c>
      <c r="B645" s="25" t="s">
        <v>98</v>
      </c>
      <c r="C645" s="26" t="s">
        <v>95</v>
      </c>
      <c r="D645" s="44" t="s">
        <v>99</v>
      </c>
      <c r="E645" s="24" t="s">
        <v>100</v>
      </c>
    </row>
    <row r="646">
      <c r="A646" s="24" t="s">
        <v>101</v>
      </c>
      <c r="B646" s="25" t="s">
        <v>102</v>
      </c>
      <c r="C646" s="26" t="s">
        <v>103</v>
      </c>
      <c r="D646" s="44" t="s">
        <v>35</v>
      </c>
      <c r="E646" s="24" t="s">
        <v>10</v>
      </c>
    </row>
    <row r="647">
      <c r="A647" s="24" t="s">
        <v>56</v>
      </c>
      <c r="B647" s="25" t="s">
        <v>316</v>
      </c>
      <c r="C647" s="26" t="s">
        <v>58</v>
      </c>
      <c r="D647" s="24" t="s">
        <v>105</v>
      </c>
      <c r="E647" s="24" t="s">
        <v>58</v>
      </c>
    </row>
    <row r="648">
      <c r="A648" s="24" t="s">
        <v>106</v>
      </c>
      <c r="B648" s="25" t="s">
        <v>107</v>
      </c>
      <c r="C648" s="26" t="s">
        <v>108</v>
      </c>
      <c r="D648" s="45" t="s">
        <v>109</v>
      </c>
      <c r="E648" s="24"/>
    </row>
    <row r="649">
      <c r="A649" s="24" t="s">
        <v>110</v>
      </c>
      <c r="B649" s="25" t="s">
        <v>111</v>
      </c>
      <c r="C649" s="26" t="s">
        <v>108</v>
      </c>
      <c r="D649" s="24" t="s">
        <v>112</v>
      </c>
      <c r="E649" s="24"/>
    </row>
    <row r="650">
      <c r="A650" s="24" t="s">
        <v>113</v>
      </c>
      <c r="B650" s="25" t="s">
        <v>114</v>
      </c>
      <c r="C650" s="26" t="s">
        <v>108</v>
      </c>
      <c r="D650" s="35" t="s">
        <v>112</v>
      </c>
      <c r="E650" s="24"/>
    </row>
    <row r="651">
      <c r="A651" s="36"/>
      <c r="B651" s="37"/>
      <c r="C651" s="38"/>
      <c r="D651" s="36"/>
      <c r="E651" s="36"/>
    </row>
    <row r="652">
      <c r="A652" s="24" t="s">
        <v>115</v>
      </c>
      <c r="B652" s="25" t="s">
        <v>10</v>
      </c>
      <c r="C652" s="26" t="s">
        <v>10</v>
      </c>
      <c r="D652" s="44" t="s">
        <v>116</v>
      </c>
      <c r="E652" s="24" t="s">
        <v>16</v>
      </c>
    </row>
    <row r="653">
      <c r="A653" s="24"/>
      <c r="B653" s="25"/>
      <c r="C653" s="26"/>
      <c r="D653" s="24"/>
      <c r="E653" s="24"/>
    </row>
    <row r="654">
      <c r="A654" s="24"/>
      <c r="B654" s="25"/>
      <c r="C654" s="26"/>
      <c r="D654" s="24"/>
      <c r="E654" s="24"/>
    </row>
    <row r="655">
      <c r="A655" s="44" t="s">
        <v>117</v>
      </c>
      <c r="B655" s="25" t="s">
        <v>118</v>
      </c>
      <c r="C655" s="26"/>
      <c r="D655" s="24"/>
      <c r="E655" s="24"/>
    </row>
    <row r="656">
      <c r="A656" s="24"/>
      <c r="B656" s="25"/>
      <c r="C656" s="26"/>
      <c r="D656" s="24"/>
      <c r="E656" s="24"/>
    </row>
    <row r="657">
      <c r="A657" s="24"/>
      <c r="B657" s="25"/>
      <c r="C657" s="26"/>
      <c r="D657" s="24"/>
      <c r="E657" s="24"/>
    </row>
    <row r="658">
      <c r="A658" s="24"/>
      <c r="B658" s="25"/>
      <c r="C658" s="26"/>
      <c r="D658" s="24"/>
      <c r="E658" s="24"/>
    </row>
    <row r="659">
      <c r="A659" s="24" t="s">
        <v>119</v>
      </c>
      <c r="B659" s="25" t="s">
        <v>120</v>
      </c>
      <c r="C659" s="26" t="s">
        <v>121</v>
      </c>
      <c r="D659" s="44" t="s">
        <v>122</v>
      </c>
      <c r="E659" s="24" t="s">
        <v>123</v>
      </c>
    </row>
    <row r="660">
      <c r="A660" s="24"/>
      <c r="B660" s="25"/>
      <c r="C660" s="26"/>
      <c r="D660" s="24"/>
      <c r="E660" s="24"/>
    </row>
    <row r="661">
      <c r="A661" s="24"/>
      <c r="B661" s="25"/>
      <c r="C661" s="26"/>
      <c r="D661" s="24"/>
      <c r="E661" s="24"/>
    </row>
    <row r="662">
      <c r="A662" s="24"/>
      <c r="B662" s="25"/>
      <c r="C662" s="26"/>
      <c r="D662" s="24"/>
      <c r="E662" s="24"/>
    </row>
    <row r="663">
      <c r="A663" s="36"/>
      <c r="B663" s="37"/>
      <c r="C663" s="38"/>
      <c r="D663" s="36"/>
      <c r="E663" s="36"/>
    </row>
    <row r="664">
      <c r="A664" s="36"/>
      <c r="B664" s="37"/>
      <c r="C664" s="38"/>
      <c r="D664" s="36"/>
      <c r="E664" s="36"/>
    </row>
    <row r="665">
      <c r="A665" s="36"/>
      <c r="B665" s="37"/>
      <c r="C665" s="38"/>
      <c r="D665" s="36"/>
      <c r="E665" s="36"/>
    </row>
    <row r="666">
      <c r="A666" s="36"/>
      <c r="B666" s="37"/>
      <c r="C666" s="38"/>
      <c r="D666" s="36"/>
      <c r="E666" s="36"/>
    </row>
    <row r="667">
      <c r="A667" s="36"/>
      <c r="B667" s="37"/>
      <c r="C667" s="38"/>
      <c r="D667" s="36"/>
      <c r="E667" s="36"/>
    </row>
    <row r="668">
      <c r="A668" s="36"/>
      <c r="B668" s="37"/>
      <c r="C668" s="38"/>
      <c r="D668" s="36"/>
      <c r="E668" s="36"/>
    </row>
    <row r="669">
      <c r="A669" s="36"/>
      <c r="B669" s="37"/>
      <c r="C669" s="38"/>
      <c r="D669" s="36"/>
      <c r="E669" s="36"/>
    </row>
    <row r="670">
      <c r="A670" s="36"/>
      <c r="B670" s="37"/>
      <c r="C670" s="38"/>
      <c r="D670" s="36"/>
      <c r="E670" s="36"/>
    </row>
    <row r="671">
      <c r="A671" s="36"/>
      <c r="B671" s="37"/>
      <c r="C671" s="38"/>
      <c r="D671" s="36"/>
      <c r="E671" s="36"/>
    </row>
    <row r="672">
      <c r="A672" s="36"/>
      <c r="B672" s="37"/>
      <c r="C672" s="38"/>
      <c r="D672" s="36"/>
      <c r="E672" s="36"/>
    </row>
    <row r="673">
      <c r="A673" s="36"/>
      <c r="B673" s="37"/>
      <c r="C673" s="38"/>
      <c r="D673" s="36"/>
      <c r="E673" s="36"/>
    </row>
    <row r="674">
      <c r="A674" s="36"/>
      <c r="B674" s="37"/>
      <c r="C674" s="38"/>
      <c r="D674" s="36"/>
      <c r="E674" s="36"/>
    </row>
    <row r="675">
      <c r="A675" s="36"/>
      <c r="B675" s="37"/>
      <c r="C675" s="38"/>
      <c r="D675" s="36"/>
      <c r="E675" s="36"/>
    </row>
    <row r="676">
      <c r="A676" s="36"/>
      <c r="B676" s="37"/>
      <c r="C676" s="38"/>
      <c r="D676" s="36"/>
      <c r="E676" s="36"/>
    </row>
    <row r="677">
      <c r="A677" s="36"/>
      <c r="B677" s="37"/>
      <c r="C677" s="38"/>
      <c r="D677" s="36"/>
      <c r="E677" s="36"/>
    </row>
    <row r="678">
      <c r="A678" s="36"/>
      <c r="B678" s="37"/>
      <c r="C678" s="38"/>
      <c r="D678" s="36"/>
      <c r="E678" s="36"/>
    </row>
    <row r="679">
      <c r="A679" s="36"/>
      <c r="B679" s="37"/>
      <c r="C679" s="38"/>
      <c r="D679" s="36"/>
      <c r="E679" s="36"/>
    </row>
    <row r="680">
      <c r="A680" s="36"/>
      <c r="B680" s="37"/>
      <c r="C680" s="38"/>
      <c r="D680" s="36"/>
      <c r="E680" s="36"/>
    </row>
    <row r="681">
      <c r="A681" s="36"/>
      <c r="B681" s="37"/>
      <c r="C681" s="38"/>
      <c r="D681" s="36"/>
      <c r="E681" s="36"/>
    </row>
    <row r="682">
      <c r="A682" s="36"/>
      <c r="B682" s="37"/>
      <c r="C682" s="38"/>
      <c r="D682" s="36"/>
      <c r="E682" s="36"/>
    </row>
    <row r="683">
      <c r="A683" s="36"/>
      <c r="B683" s="37"/>
      <c r="C683" s="38"/>
      <c r="D683" s="36"/>
      <c r="E683" s="36"/>
    </row>
    <row r="684">
      <c r="A684" s="36"/>
      <c r="B684" s="37"/>
      <c r="C684" s="38"/>
      <c r="D684" s="36"/>
      <c r="E684" s="36"/>
    </row>
    <row r="685">
      <c r="A685" s="36"/>
      <c r="B685" s="37"/>
      <c r="C685" s="38"/>
      <c r="D685" s="36"/>
      <c r="E685" s="36"/>
    </row>
    <row r="686">
      <c r="A686" s="36"/>
      <c r="B686" s="37"/>
      <c r="C686" s="38"/>
      <c r="D686" s="36"/>
      <c r="E686" s="36"/>
    </row>
    <row r="687">
      <c r="A687" s="36"/>
      <c r="B687" s="37"/>
      <c r="C687" s="38"/>
      <c r="D687" s="36"/>
      <c r="E687" s="36"/>
    </row>
    <row r="688">
      <c r="A688" s="36"/>
      <c r="B688" s="37"/>
      <c r="C688" s="38"/>
      <c r="D688" s="36"/>
      <c r="E688" s="36"/>
    </row>
    <row r="689">
      <c r="A689" s="36"/>
      <c r="B689" s="37"/>
      <c r="C689" s="38"/>
      <c r="D689" s="36"/>
      <c r="E689" s="36"/>
    </row>
    <row r="690">
      <c r="A690" s="36"/>
      <c r="B690" s="37"/>
      <c r="C690" s="38"/>
      <c r="D690" s="36"/>
      <c r="E690" s="36"/>
    </row>
    <row r="691">
      <c r="A691" s="36"/>
      <c r="B691" s="37"/>
      <c r="C691" s="38"/>
      <c r="D691" s="36"/>
      <c r="E691" s="36"/>
    </row>
    <row r="692">
      <c r="A692" s="36"/>
      <c r="B692" s="37"/>
      <c r="C692" s="38"/>
      <c r="D692" s="36"/>
      <c r="E692" s="36"/>
    </row>
    <row r="693">
      <c r="A693" s="36"/>
      <c r="B693" s="37"/>
      <c r="C693" s="38"/>
      <c r="D693" s="36"/>
      <c r="E693" s="36"/>
    </row>
    <row r="694">
      <c r="A694" s="36"/>
      <c r="B694" s="37"/>
      <c r="C694" s="38"/>
      <c r="D694" s="36"/>
      <c r="E694" s="36"/>
    </row>
    <row r="695">
      <c r="A695" s="36"/>
      <c r="B695" s="37"/>
      <c r="C695" s="38"/>
      <c r="D695" s="36"/>
      <c r="E695" s="36"/>
    </row>
    <row r="696">
      <c r="A696" s="36"/>
      <c r="B696" s="37"/>
      <c r="C696" s="38"/>
      <c r="D696" s="36"/>
      <c r="E696" s="36"/>
    </row>
    <row r="697">
      <c r="A697" s="36"/>
      <c r="B697" s="37"/>
      <c r="C697" s="38"/>
      <c r="D697" s="36"/>
      <c r="E697" s="36"/>
    </row>
    <row r="698">
      <c r="A698" s="36"/>
      <c r="B698" s="37"/>
      <c r="C698" s="38"/>
      <c r="D698" s="36"/>
      <c r="E698" s="36"/>
    </row>
    <row r="699">
      <c r="A699" s="36"/>
      <c r="B699" s="37"/>
      <c r="C699" s="38"/>
      <c r="D699" s="36"/>
      <c r="E699" s="36"/>
    </row>
    <row r="700">
      <c r="A700" s="36"/>
      <c r="B700" s="37"/>
      <c r="C700" s="38"/>
      <c r="D700" s="36"/>
      <c r="E700" s="36"/>
    </row>
    <row r="701">
      <c r="A701" s="36"/>
      <c r="B701" s="37"/>
      <c r="C701" s="38"/>
      <c r="D701" s="36"/>
      <c r="E701" s="36"/>
    </row>
    <row r="702">
      <c r="A702" s="36"/>
      <c r="B702" s="37"/>
      <c r="C702" s="38"/>
      <c r="D702" s="36"/>
      <c r="E702" s="36"/>
    </row>
    <row r="703">
      <c r="A703" s="47"/>
      <c r="B703" s="48"/>
      <c r="C703" s="49"/>
      <c r="D703" s="49"/>
      <c r="E703" s="49"/>
    </row>
    <row r="704">
      <c r="A704" s="47"/>
      <c r="B704" s="48"/>
      <c r="C704" s="49"/>
      <c r="D704" s="49"/>
      <c r="E704" s="49"/>
    </row>
    <row r="705">
      <c r="A705" s="47"/>
      <c r="B705" s="48"/>
      <c r="C705" s="49"/>
      <c r="D705" s="49"/>
      <c r="E705" s="49"/>
    </row>
    <row r="706">
      <c r="A706" s="47"/>
      <c r="B706" s="48"/>
      <c r="C706" s="49"/>
      <c r="D706" s="49"/>
      <c r="E706" s="49"/>
    </row>
    <row r="707">
      <c r="A707" s="47"/>
      <c r="B707" s="48"/>
      <c r="C707" s="49"/>
      <c r="D707" s="49"/>
      <c r="E707" s="49"/>
    </row>
    <row r="708">
      <c r="A708" s="47"/>
      <c r="B708" s="48"/>
      <c r="C708" s="49"/>
      <c r="D708" s="49"/>
      <c r="E708" s="49"/>
    </row>
    <row r="709">
      <c r="A709" s="47"/>
      <c r="B709" s="48"/>
      <c r="C709" s="49"/>
      <c r="D709" s="49"/>
      <c r="E709" s="49"/>
    </row>
    <row r="710">
      <c r="A710" s="47"/>
      <c r="B710" s="48"/>
      <c r="C710" s="49"/>
      <c r="D710" s="49"/>
      <c r="E710" s="49"/>
    </row>
    <row r="711">
      <c r="A711" s="47"/>
      <c r="B711" s="48"/>
      <c r="C711" s="49"/>
      <c r="D711" s="49"/>
      <c r="E711" s="49"/>
    </row>
    <row r="712">
      <c r="A712" s="47"/>
      <c r="B712" s="48"/>
      <c r="C712" s="49"/>
      <c r="D712" s="49"/>
      <c r="E712" s="49"/>
    </row>
    <row r="713">
      <c r="A713" s="47"/>
      <c r="B713" s="48"/>
      <c r="C713" s="49"/>
      <c r="D713" s="49"/>
      <c r="E713" s="49"/>
    </row>
    <row r="714">
      <c r="A714" s="47"/>
      <c r="B714" s="48"/>
      <c r="C714" s="49"/>
      <c r="D714" s="49"/>
      <c r="E714" s="49"/>
    </row>
    <row r="715">
      <c r="A715" s="47"/>
      <c r="B715" s="48"/>
      <c r="C715" s="49"/>
      <c r="D715" s="49"/>
      <c r="E715" s="49"/>
    </row>
    <row r="716">
      <c r="A716" s="47"/>
      <c r="B716" s="48"/>
      <c r="C716" s="49"/>
      <c r="D716" s="49"/>
      <c r="E716" s="49"/>
    </row>
    <row r="717">
      <c r="A717" s="47"/>
      <c r="B717" s="48"/>
      <c r="C717" s="49"/>
      <c r="D717" s="49"/>
      <c r="E717" s="49"/>
    </row>
    <row r="718">
      <c r="A718" s="47"/>
      <c r="B718" s="48"/>
      <c r="C718" s="49"/>
      <c r="D718" s="49"/>
      <c r="E718" s="49"/>
    </row>
    <row r="719">
      <c r="A719" s="47"/>
      <c r="B719" s="48"/>
      <c r="C719" s="49"/>
      <c r="D719" s="49"/>
      <c r="E719" s="49"/>
    </row>
    <row r="720">
      <c r="A720" s="47"/>
      <c r="B720" s="48"/>
      <c r="C720" s="49"/>
      <c r="D720" s="49"/>
      <c r="E720" s="49"/>
    </row>
    <row r="721">
      <c r="A721" s="47"/>
      <c r="B721" s="48"/>
      <c r="C721" s="49"/>
      <c r="D721" s="49"/>
      <c r="E721" s="49"/>
    </row>
    <row r="722">
      <c r="A722" s="47"/>
      <c r="B722" s="48"/>
      <c r="C722" s="49"/>
      <c r="D722" s="49"/>
      <c r="E722" s="49"/>
    </row>
    <row r="723">
      <c r="A723" s="47"/>
      <c r="B723" s="48"/>
      <c r="C723" s="49"/>
      <c r="D723" s="49"/>
      <c r="E723" s="49"/>
    </row>
    <row r="724">
      <c r="A724" s="47"/>
      <c r="B724" s="48"/>
      <c r="C724" s="49"/>
      <c r="D724" s="49"/>
      <c r="E724" s="49"/>
    </row>
    <row r="725">
      <c r="A725" s="47"/>
      <c r="B725" s="48"/>
      <c r="C725" s="49"/>
      <c r="D725" s="49"/>
      <c r="E725" s="49"/>
    </row>
    <row r="726">
      <c r="A726" s="47"/>
      <c r="B726" s="48"/>
      <c r="C726" s="49"/>
      <c r="D726" s="49"/>
      <c r="E726" s="49"/>
    </row>
    <row r="727">
      <c r="A727" s="47"/>
      <c r="B727" s="48"/>
      <c r="C727" s="49"/>
      <c r="D727" s="49"/>
      <c r="E727" s="49"/>
    </row>
    <row r="728">
      <c r="A728" s="47"/>
      <c r="B728" s="48"/>
      <c r="C728" s="49"/>
      <c r="D728" s="49"/>
      <c r="E728" s="49"/>
    </row>
    <row r="729">
      <c r="A729" s="47"/>
      <c r="B729" s="48"/>
      <c r="C729" s="49"/>
      <c r="D729" s="49"/>
      <c r="E729" s="49"/>
    </row>
    <row r="730">
      <c r="A730" s="47"/>
      <c r="B730" s="48"/>
      <c r="C730" s="49"/>
      <c r="D730" s="49"/>
      <c r="E730" s="49"/>
    </row>
    <row r="731">
      <c r="A731" s="47"/>
      <c r="B731" s="48"/>
      <c r="C731" s="49"/>
      <c r="D731" s="49"/>
      <c r="E731" s="49"/>
    </row>
    <row r="732">
      <c r="A732" s="47"/>
      <c r="B732" s="48"/>
      <c r="C732" s="49"/>
      <c r="D732" s="49"/>
      <c r="E732" s="49"/>
    </row>
    <row r="733">
      <c r="A733" s="47"/>
      <c r="B733" s="48"/>
      <c r="C733" s="49"/>
      <c r="D733" s="49"/>
      <c r="E733" s="49"/>
    </row>
    <row r="734">
      <c r="A734" s="47"/>
      <c r="B734" s="48"/>
      <c r="C734" s="49"/>
      <c r="D734" s="49"/>
      <c r="E734" s="49"/>
    </row>
    <row r="735">
      <c r="A735" s="47"/>
      <c r="B735" s="48"/>
      <c r="C735" s="49"/>
      <c r="D735" s="49"/>
      <c r="E735" s="49"/>
    </row>
    <row r="736">
      <c r="A736" s="47"/>
      <c r="B736" s="48"/>
      <c r="C736" s="49"/>
      <c r="D736" s="49"/>
      <c r="E736" s="49"/>
    </row>
    <row r="737">
      <c r="A737" s="47"/>
      <c r="B737" s="48"/>
      <c r="C737" s="49"/>
      <c r="D737" s="49"/>
      <c r="E737" s="49"/>
    </row>
    <row r="738">
      <c r="A738" s="47"/>
      <c r="B738" s="48"/>
      <c r="C738" s="49"/>
      <c r="D738" s="49"/>
      <c r="E738" s="49"/>
    </row>
    <row r="739">
      <c r="A739" s="47"/>
      <c r="B739" s="48"/>
      <c r="C739" s="49"/>
      <c r="D739" s="49"/>
      <c r="E739" s="49"/>
    </row>
    <row r="740">
      <c r="A740" s="47"/>
      <c r="B740" s="48"/>
      <c r="C740" s="49"/>
      <c r="D740" s="49"/>
      <c r="E740" s="49"/>
    </row>
    <row r="741">
      <c r="A741" s="47"/>
      <c r="B741" s="48"/>
      <c r="C741" s="49"/>
      <c r="D741" s="49"/>
      <c r="E741" s="49"/>
    </row>
    <row r="742">
      <c r="A742" s="47"/>
      <c r="B742" s="48"/>
      <c r="C742" s="49"/>
      <c r="D742" s="49"/>
      <c r="E742" s="49"/>
    </row>
    <row r="743">
      <c r="A743" s="47"/>
      <c r="B743" s="48"/>
      <c r="C743" s="49"/>
      <c r="D743" s="49"/>
      <c r="E743" s="49"/>
    </row>
    <row r="744">
      <c r="A744" s="47"/>
      <c r="B744" s="48"/>
      <c r="C744" s="49"/>
      <c r="D744" s="49"/>
      <c r="E744" s="49"/>
    </row>
    <row r="745">
      <c r="A745" s="47"/>
      <c r="B745" s="48"/>
      <c r="C745" s="49"/>
      <c r="D745" s="49"/>
      <c r="E745" s="49"/>
    </row>
    <row r="746">
      <c r="A746" s="47"/>
      <c r="B746" s="48"/>
      <c r="C746" s="49"/>
      <c r="D746" s="49"/>
      <c r="E746" s="49"/>
    </row>
    <row r="747">
      <c r="A747" s="47"/>
      <c r="B747" s="48"/>
      <c r="C747" s="49"/>
      <c r="D747" s="49"/>
      <c r="E747" s="49"/>
    </row>
    <row r="748">
      <c r="A748" s="47"/>
      <c r="B748" s="48"/>
      <c r="C748" s="49"/>
      <c r="D748" s="49"/>
      <c r="E748" s="49"/>
    </row>
    <row r="749">
      <c r="A749" s="47"/>
      <c r="B749" s="48"/>
      <c r="C749" s="49"/>
      <c r="D749" s="49"/>
      <c r="E749" s="49"/>
    </row>
    <row r="750">
      <c r="A750" s="47"/>
      <c r="B750" s="48"/>
      <c r="C750" s="49"/>
      <c r="D750" s="49"/>
      <c r="E750" s="49"/>
    </row>
    <row r="751">
      <c r="A751" s="47"/>
      <c r="B751" s="48"/>
      <c r="C751" s="49"/>
      <c r="D751" s="49"/>
      <c r="E751" s="49"/>
    </row>
    <row r="752">
      <c r="A752" s="47"/>
      <c r="B752" s="48"/>
      <c r="C752" s="49"/>
      <c r="D752" s="49"/>
      <c r="E752" s="49"/>
    </row>
    <row r="753">
      <c r="A753" s="47"/>
      <c r="B753" s="48"/>
      <c r="C753" s="49"/>
      <c r="D753" s="49"/>
      <c r="E753" s="49"/>
    </row>
    <row r="754">
      <c r="A754" s="47"/>
      <c r="B754" s="48"/>
      <c r="C754" s="49"/>
      <c r="D754" s="49"/>
      <c r="E754" s="49"/>
    </row>
    <row r="755">
      <c r="A755" s="47"/>
      <c r="B755" s="48"/>
      <c r="C755" s="49"/>
      <c r="D755" s="49"/>
      <c r="E755" s="49"/>
    </row>
    <row r="756">
      <c r="A756" s="47"/>
      <c r="B756" s="48"/>
      <c r="C756" s="49"/>
      <c r="D756" s="49"/>
      <c r="E756" s="49"/>
    </row>
    <row r="757">
      <c r="A757" s="47"/>
      <c r="B757" s="48"/>
      <c r="C757" s="49"/>
      <c r="D757" s="49"/>
      <c r="E757" s="49"/>
    </row>
    <row r="758">
      <c r="A758" s="47"/>
      <c r="B758" s="48"/>
      <c r="C758" s="49"/>
      <c r="D758" s="49"/>
      <c r="E758" s="49"/>
    </row>
    <row r="759">
      <c r="A759" s="47"/>
      <c r="B759" s="48"/>
      <c r="C759" s="49"/>
      <c r="D759" s="49"/>
      <c r="E759" s="49"/>
    </row>
    <row r="760">
      <c r="A760" s="47"/>
      <c r="B760" s="48"/>
      <c r="C760" s="49"/>
      <c r="D760" s="49"/>
      <c r="E760" s="49"/>
    </row>
    <row r="761">
      <c r="A761" s="47"/>
      <c r="B761" s="48"/>
      <c r="C761" s="49"/>
      <c r="D761" s="49"/>
      <c r="E761" s="49"/>
    </row>
    <row r="762">
      <c r="A762" s="47"/>
      <c r="B762" s="48"/>
      <c r="C762" s="49"/>
      <c r="D762" s="49"/>
      <c r="E762" s="49"/>
    </row>
    <row r="763">
      <c r="A763" s="47"/>
      <c r="B763" s="48"/>
      <c r="C763" s="49"/>
      <c r="D763" s="49"/>
      <c r="E763" s="49"/>
    </row>
    <row r="764">
      <c r="A764" s="47"/>
      <c r="B764" s="48"/>
      <c r="C764" s="49"/>
      <c r="D764" s="49"/>
      <c r="E764" s="49"/>
    </row>
    <row r="765">
      <c r="A765" s="47"/>
      <c r="B765" s="48"/>
      <c r="C765" s="49"/>
      <c r="D765" s="49"/>
      <c r="E765" s="49"/>
    </row>
    <row r="766">
      <c r="A766" s="47"/>
      <c r="B766" s="48"/>
      <c r="C766" s="49"/>
      <c r="D766" s="49"/>
      <c r="E766" s="49"/>
    </row>
    <row r="767">
      <c r="A767" s="47"/>
      <c r="B767" s="48"/>
      <c r="C767" s="49"/>
      <c r="D767" s="49"/>
      <c r="E767" s="49"/>
    </row>
    <row r="768">
      <c r="A768" s="47"/>
      <c r="B768" s="48"/>
      <c r="C768" s="49"/>
      <c r="D768" s="49"/>
      <c r="E768" s="49"/>
    </row>
    <row r="769">
      <c r="A769" s="47"/>
      <c r="B769" s="48"/>
      <c r="C769" s="49"/>
      <c r="D769" s="49"/>
      <c r="E769" s="49"/>
    </row>
    <row r="770">
      <c r="A770" s="47"/>
      <c r="B770" s="48"/>
      <c r="C770" s="49"/>
      <c r="D770" s="49"/>
      <c r="E770" s="49"/>
    </row>
    <row r="771">
      <c r="A771" s="47"/>
      <c r="B771" s="48"/>
      <c r="C771" s="49"/>
      <c r="D771" s="49"/>
      <c r="E771" s="49"/>
    </row>
    <row r="772">
      <c r="A772" s="47"/>
      <c r="B772" s="48"/>
      <c r="C772" s="49"/>
      <c r="D772" s="49"/>
      <c r="E772" s="49"/>
    </row>
    <row r="773">
      <c r="A773" s="47"/>
      <c r="B773" s="48"/>
      <c r="C773" s="49"/>
      <c r="D773" s="49"/>
      <c r="E773" s="49"/>
    </row>
    <row r="774">
      <c r="A774" s="47"/>
      <c r="B774" s="48"/>
      <c r="C774" s="49"/>
      <c r="D774" s="49"/>
      <c r="E774" s="49"/>
    </row>
    <row r="775">
      <c r="A775" s="47"/>
      <c r="B775" s="48"/>
      <c r="C775" s="49"/>
      <c r="D775" s="49"/>
      <c r="E775" s="49"/>
    </row>
    <row r="776">
      <c r="A776" s="47"/>
      <c r="B776" s="48"/>
      <c r="C776" s="49"/>
      <c r="D776" s="49"/>
      <c r="E776" s="49"/>
    </row>
    <row r="777">
      <c r="A777" s="47"/>
      <c r="B777" s="48"/>
      <c r="C777" s="49"/>
      <c r="D777" s="49"/>
      <c r="E777" s="49"/>
    </row>
    <row r="778">
      <c r="A778" s="47"/>
      <c r="B778" s="48"/>
      <c r="C778" s="49"/>
      <c r="D778" s="49"/>
      <c r="E778" s="49"/>
    </row>
    <row r="779">
      <c r="A779" s="47"/>
      <c r="B779" s="48"/>
      <c r="C779" s="49"/>
      <c r="D779" s="49"/>
      <c r="E779" s="49"/>
    </row>
    <row r="780">
      <c r="A780" s="47"/>
      <c r="B780" s="48"/>
      <c r="C780" s="49"/>
      <c r="D780" s="49"/>
      <c r="E780" s="49"/>
    </row>
    <row r="781">
      <c r="A781" s="47"/>
      <c r="B781" s="48"/>
      <c r="C781" s="49"/>
      <c r="D781" s="49"/>
      <c r="E781" s="49"/>
    </row>
    <row r="782">
      <c r="A782" s="47"/>
      <c r="B782" s="48"/>
      <c r="C782" s="49"/>
      <c r="D782" s="49"/>
      <c r="E782" s="49"/>
    </row>
    <row r="783">
      <c r="A783" s="47"/>
      <c r="B783" s="48"/>
      <c r="C783" s="49"/>
      <c r="D783" s="49"/>
      <c r="E783" s="49"/>
    </row>
    <row r="784">
      <c r="A784" s="47"/>
      <c r="B784" s="48"/>
      <c r="C784" s="49"/>
      <c r="D784" s="49"/>
      <c r="E784" s="49"/>
    </row>
    <row r="785">
      <c r="A785" s="47"/>
      <c r="B785" s="48"/>
      <c r="C785" s="49"/>
      <c r="D785" s="49"/>
      <c r="E785" s="49"/>
    </row>
    <row r="786">
      <c r="A786" s="47"/>
      <c r="B786" s="48"/>
      <c r="C786" s="49"/>
      <c r="D786" s="49"/>
      <c r="E786" s="49"/>
    </row>
    <row r="787">
      <c r="A787" s="47"/>
      <c r="B787" s="48"/>
      <c r="C787" s="49"/>
      <c r="D787" s="49"/>
      <c r="E787" s="49"/>
    </row>
    <row r="788">
      <c r="A788" s="47"/>
      <c r="B788" s="48"/>
      <c r="C788" s="49"/>
      <c r="D788" s="49"/>
      <c r="E788" s="49"/>
    </row>
    <row r="789">
      <c r="A789" s="47"/>
      <c r="B789" s="48"/>
      <c r="C789" s="49"/>
      <c r="D789" s="49"/>
      <c r="E789" s="49"/>
    </row>
    <row r="790">
      <c r="A790" s="47"/>
      <c r="B790" s="48"/>
      <c r="C790" s="49"/>
      <c r="D790" s="49"/>
      <c r="E790" s="49"/>
    </row>
    <row r="791">
      <c r="A791" s="47"/>
      <c r="B791" s="48"/>
      <c r="C791" s="49"/>
      <c r="D791" s="49"/>
      <c r="E791" s="49"/>
    </row>
    <row r="792">
      <c r="A792" s="47"/>
      <c r="B792" s="48"/>
      <c r="C792" s="49"/>
      <c r="D792" s="49"/>
      <c r="E792" s="49"/>
    </row>
    <row r="793">
      <c r="A793" s="47"/>
      <c r="B793" s="48"/>
      <c r="C793" s="49"/>
      <c r="D793" s="49"/>
      <c r="E793" s="49"/>
    </row>
    <row r="794">
      <c r="A794" s="47"/>
      <c r="B794" s="48"/>
      <c r="C794" s="49"/>
      <c r="D794" s="49"/>
      <c r="E794" s="49"/>
    </row>
    <row r="795">
      <c r="A795" s="47"/>
      <c r="B795" s="48"/>
      <c r="C795" s="49"/>
      <c r="D795" s="49"/>
      <c r="E795" s="49"/>
    </row>
    <row r="796">
      <c r="A796" s="47"/>
      <c r="B796" s="48"/>
      <c r="C796" s="49"/>
      <c r="D796" s="49"/>
      <c r="E796" s="49"/>
    </row>
    <row r="797">
      <c r="A797" s="47"/>
      <c r="B797" s="48"/>
      <c r="C797" s="49"/>
      <c r="D797" s="49"/>
      <c r="E797" s="49"/>
    </row>
    <row r="798">
      <c r="A798" s="47"/>
      <c r="B798" s="48"/>
      <c r="C798" s="49"/>
      <c r="D798" s="49"/>
      <c r="E798" s="49"/>
    </row>
    <row r="799">
      <c r="A799" s="47"/>
      <c r="B799" s="48"/>
      <c r="C799" s="49"/>
      <c r="D799" s="49"/>
      <c r="E799" s="49"/>
    </row>
    <row r="800">
      <c r="A800" s="47"/>
      <c r="B800" s="48"/>
      <c r="C800" s="49"/>
      <c r="D800" s="49"/>
      <c r="E800" s="49"/>
    </row>
    <row r="801">
      <c r="A801" s="47"/>
      <c r="B801" s="48"/>
      <c r="C801" s="49"/>
      <c r="D801" s="49"/>
      <c r="E801" s="49"/>
    </row>
    <row r="802">
      <c r="A802" s="47"/>
      <c r="B802" s="48"/>
      <c r="C802" s="49"/>
      <c r="D802" s="49"/>
      <c r="E802" s="49"/>
    </row>
    <row r="803">
      <c r="A803" s="47"/>
      <c r="B803" s="48"/>
      <c r="C803" s="49"/>
      <c r="D803" s="49"/>
      <c r="E803" s="49"/>
    </row>
    <row r="804">
      <c r="A804" s="47"/>
      <c r="B804" s="48"/>
      <c r="C804" s="49"/>
      <c r="D804" s="49"/>
      <c r="E804" s="49"/>
    </row>
    <row r="805">
      <c r="A805" s="47"/>
      <c r="B805" s="48"/>
      <c r="C805" s="49"/>
      <c r="D805" s="49"/>
      <c r="E805" s="49"/>
    </row>
    <row r="806">
      <c r="A806" s="47"/>
      <c r="B806" s="48"/>
      <c r="C806" s="49"/>
      <c r="D806" s="49"/>
      <c r="E806" s="49"/>
    </row>
    <row r="807">
      <c r="A807" s="47"/>
      <c r="B807" s="48"/>
      <c r="C807" s="49"/>
      <c r="D807" s="49"/>
      <c r="E807" s="49"/>
    </row>
    <row r="808">
      <c r="A808" s="47"/>
      <c r="B808" s="48"/>
      <c r="C808" s="49"/>
      <c r="D808" s="49"/>
      <c r="E808" s="49"/>
    </row>
    <row r="809">
      <c r="A809" s="47"/>
      <c r="B809" s="48"/>
      <c r="C809" s="49"/>
      <c r="D809" s="49"/>
      <c r="E809" s="49"/>
    </row>
    <row r="810">
      <c r="A810" s="47"/>
      <c r="B810" s="48"/>
      <c r="C810" s="49"/>
      <c r="D810" s="49"/>
      <c r="E810" s="49"/>
    </row>
    <row r="811">
      <c r="A811" s="47"/>
      <c r="B811" s="48"/>
      <c r="C811" s="49"/>
      <c r="D811" s="49"/>
      <c r="E811" s="49"/>
    </row>
    <row r="812">
      <c r="A812" s="47"/>
      <c r="B812" s="48"/>
      <c r="C812" s="49"/>
      <c r="D812" s="49"/>
      <c r="E812" s="49"/>
    </row>
    <row r="813">
      <c r="A813" s="47"/>
      <c r="B813" s="48"/>
      <c r="C813" s="49"/>
      <c r="D813" s="49"/>
      <c r="E813" s="49"/>
    </row>
    <row r="814">
      <c r="A814" s="47"/>
      <c r="B814" s="48"/>
      <c r="C814" s="49"/>
      <c r="D814" s="49"/>
      <c r="E814" s="49"/>
    </row>
    <row r="815">
      <c r="A815" s="47"/>
      <c r="B815" s="48"/>
      <c r="C815" s="49"/>
      <c r="D815" s="49"/>
      <c r="E815" s="49"/>
    </row>
    <row r="816">
      <c r="A816" s="47"/>
      <c r="B816" s="48"/>
      <c r="C816" s="49"/>
      <c r="D816" s="49"/>
      <c r="E816" s="49"/>
    </row>
    <row r="817">
      <c r="A817" s="47"/>
      <c r="B817" s="48"/>
      <c r="C817" s="49"/>
      <c r="D817" s="49"/>
      <c r="E817" s="49"/>
    </row>
    <row r="818">
      <c r="A818" s="47"/>
      <c r="B818" s="48"/>
      <c r="C818" s="49"/>
      <c r="D818" s="49"/>
      <c r="E818" s="49"/>
    </row>
    <row r="819">
      <c r="A819" s="47"/>
      <c r="B819" s="48"/>
      <c r="C819" s="49"/>
      <c r="D819" s="49"/>
      <c r="E819" s="49"/>
    </row>
    <row r="820">
      <c r="A820" s="47"/>
      <c r="B820" s="48"/>
      <c r="C820" s="49"/>
      <c r="D820" s="49"/>
      <c r="E820" s="49"/>
    </row>
    <row r="821">
      <c r="A821" s="47"/>
      <c r="B821" s="48"/>
      <c r="C821" s="49"/>
      <c r="D821" s="49"/>
      <c r="E821" s="49"/>
    </row>
    <row r="822">
      <c r="A822" s="47"/>
      <c r="B822" s="48"/>
      <c r="C822" s="49"/>
      <c r="D822" s="49"/>
      <c r="E822" s="49"/>
    </row>
    <row r="823">
      <c r="A823" s="47"/>
      <c r="B823" s="48"/>
      <c r="C823" s="49"/>
      <c r="D823" s="49"/>
      <c r="E823" s="49"/>
    </row>
    <row r="824">
      <c r="A824" s="47"/>
      <c r="B824" s="48"/>
      <c r="C824" s="49"/>
      <c r="D824" s="49"/>
      <c r="E824" s="49"/>
    </row>
    <row r="825">
      <c r="A825" s="47"/>
      <c r="B825" s="48"/>
      <c r="C825" s="49"/>
      <c r="D825" s="49"/>
      <c r="E825" s="49"/>
    </row>
    <row r="826">
      <c r="A826" s="47"/>
      <c r="B826" s="48"/>
      <c r="C826" s="49"/>
      <c r="D826" s="49"/>
      <c r="E826" s="49"/>
    </row>
    <row r="827">
      <c r="A827" s="47"/>
      <c r="B827" s="48"/>
      <c r="C827" s="49"/>
      <c r="D827" s="49"/>
      <c r="E827" s="49"/>
    </row>
    <row r="828">
      <c r="A828" s="47"/>
      <c r="B828" s="48"/>
      <c r="C828" s="49"/>
      <c r="D828" s="49"/>
      <c r="E828" s="49"/>
    </row>
    <row r="829">
      <c r="A829" s="47"/>
      <c r="B829" s="48"/>
      <c r="C829" s="49"/>
      <c r="D829" s="49"/>
      <c r="E829" s="49"/>
    </row>
    <row r="830">
      <c r="A830" s="47"/>
      <c r="B830" s="48"/>
      <c r="C830" s="49"/>
      <c r="D830" s="49"/>
      <c r="E830" s="49"/>
    </row>
    <row r="831">
      <c r="A831" s="47"/>
      <c r="B831" s="48"/>
      <c r="C831" s="49"/>
      <c r="D831" s="49"/>
      <c r="E831" s="49"/>
    </row>
    <row r="832">
      <c r="A832" s="47"/>
      <c r="B832" s="48"/>
      <c r="C832" s="49"/>
      <c r="D832" s="49"/>
      <c r="E832" s="49"/>
    </row>
    <row r="833">
      <c r="A833" s="47"/>
      <c r="B833" s="48"/>
      <c r="C833" s="49"/>
      <c r="D833" s="49"/>
      <c r="E833" s="49"/>
    </row>
    <row r="834">
      <c r="A834" s="47"/>
      <c r="B834" s="48"/>
      <c r="C834" s="49"/>
      <c r="D834" s="49"/>
      <c r="E834" s="49"/>
    </row>
    <row r="835">
      <c r="A835" s="47"/>
      <c r="B835" s="48"/>
      <c r="C835" s="49"/>
      <c r="D835" s="49"/>
      <c r="E835" s="49"/>
    </row>
    <row r="836">
      <c r="A836" s="47"/>
      <c r="B836" s="48"/>
      <c r="C836" s="49"/>
      <c r="D836" s="49"/>
      <c r="E836" s="49"/>
    </row>
    <row r="837">
      <c r="A837" s="47"/>
      <c r="B837" s="48"/>
      <c r="C837" s="49"/>
      <c r="D837" s="49"/>
      <c r="E837" s="49"/>
    </row>
    <row r="838">
      <c r="A838" s="47"/>
      <c r="B838" s="48"/>
      <c r="C838" s="49"/>
      <c r="D838" s="49"/>
      <c r="E838" s="49"/>
    </row>
    <row r="839">
      <c r="A839" s="47"/>
      <c r="B839" s="48"/>
      <c r="C839" s="49"/>
      <c r="D839" s="49"/>
      <c r="E839" s="49"/>
    </row>
    <row r="840">
      <c r="A840" s="47"/>
      <c r="B840" s="48"/>
      <c r="C840" s="49"/>
      <c r="D840" s="49"/>
      <c r="E840" s="49"/>
    </row>
    <row r="841">
      <c r="A841" s="47"/>
      <c r="B841" s="48"/>
      <c r="C841" s="49"/>
      <c r="D841" s="49"/>
      <c r="E841" s="49"/>
    </row>
    <row r="842">
      <c r="A842" s="47"/>
      <c r="B842" s="48"/>
      <c r="C842" s="49"/>
      <c r="D842" s="49"/>
      <c r="E842" s="49"/>
    </row>
    <row r="843">
      <c r="A843" s="47"/>
      <c r="B843" s="48"/>
      <c r="C843" s="49"/>
      <c r="D843" s="49"/>
      <c r="E843" s="49"/>
    </row>
    <row r="844">
      <c r="A844" s="47"/>
      <c r="B844" s="48"/>
      <c r="C844" s="49"/>
      <c r="D844" s="49"/>
      <c r="E844" s="49"/>
    </row>
    <row r="845">
      <c r="A845" s="47"/>
      <c r="B845" s="48"/>
      <c r="C845" s="49"/>
      <c r="D845" s="49"/>
      <c r="E845" s="49"/>
    </row>
    <row r="846">
      <c r="A846" s="47"/>
      <c r="B846" s="48"/>
      <c r="C846" s="49"/>
      <c r="D846" s="49"/>
      <c r="E846" s="49"/>
    </row>
    <row r="847">
      <c r="A847" s="47"/>
      <c r="B847" s="48"/>
      <c r="C847" s="49"/>
      <c r="D847" s="49"/>
      <c r="E847" s="49"/>
    </row>
    <row r="848">
      <c r="A848" s="47"/>
      <c r="B848" s="48"/>
      <c r="C848" s="49"/>
      <c r="D848" s="49"/>
      <c r="E848" s="49"/>
    </row>
    <row r="849">
      <c r="A849" s="47"/>
      <c r="B849" s="48"/>
      <c r="C849" s="49"/>
      <c r="D849" s="49"/>
      <c r="E849" s="49"/>
    </row>
    <row r="850">
      <c r="A850" s="47"/>
      <c r="B850" s="48"/>
      <c r="C850" s="49"/>
      <c r="D850" s="49"/>
      <c r="E850" s="49"/>
    </row>
    <row r="851">
      <c r="A851" s="47"/>
      <c r="B851" s="48"/>
      <c r="C851" s="49"/>
      <c r="D851" s="49"/>
      <c r="E851" s="49"/>
    </row>
    <row r="852">
      <c r="A852" s="47"/>
      <c r="B852" s="48"/>
      <c r="C852" s="49"/>
      <c r="D852" s="49"/>
      <c r="E852" s="49"/>
    </row>
    <row r="853">
      <c r="A853" s="47"/>
      <c r="B853" s="48"/>
      <c r="C853" s="49"/>
      <c r="D853" s="49"/>
      <c r="E853" s="49"/>
    </row>
    <row r="854">
      <c r="A854" s="47"/>
      <c r="B854" s="48"/>
      <c r="C854" s="49"/>
      <c r="D854" s="49"/>
      <c r="E854" s="49"/>
    </row>
    <row r="855">
      <c r="A855" s="47"/>
      <c r="B855" s="48"/>
      <c r="C855" s="49"/>
      <c r="D855" s="49"/>
      <c r="E855" s="49"/>
    </row>
    <row r="856">
      <c r="A856" s="47"/>
      <c r="B856" s="48"/>
      <c r="C856" s="49"/>
      <c r="D856" s="49"/>
      <c r="E856" s="49"/>
    </row>
    <row r="857">
      <c r="A857" s="47"/>
      <c r="B857" s="48"/>
      <c r="C857" s="49"/>
      <c r="D857" s="49"/>
      <c r="E857" s="49"/>
    </row>
    <row r="858">
      <c r="A858" s="47"/>
      <c r="B858" s="48"/>
      <c r="C858" s="49"/>
      <c r="D858" s="49"/>
      <c r="E858" s="49"/>
    </row>
    <row r="859">
      <c r="A859" s="47"/>
      <c r="B859" s="48"/>
      <c r="C859" s="49"/>
      <c r="D859" s="49"/>
      <c r="E859" s="49"/>
    </row>
    <row r="860">
      <c r="A860" s="47"/>
      <c r="B860" s="48"/>
      <c r="C860" s="49"/>
      <c r="D860" s="49"/>
      <c r="E860" s="49"/>
    </row>
    <row r="861">
      <c r="A861" s="47"/>
      <c r="B861" s="48"/>
      <c r="C861" s="49"/>
      <c r="D861" s="49"/>
      <c r="E861" s="49"/>
    </row>
    <row r="862">
      <c r="A862" s="47"/>
      <c r="B862" s="48"/>
      <c r="C862" s="49"/>
      <c r="D862" s="49"/>
      <c r="E862" s="49"/>
    </row>
    <row r="863">
      <c r="A863" s="47"/>
      <c r="B863" s="48"/>
      <c r="C863" s="49"/>
      <c r="D863" s="49"/>
      <c r="E863" s="49"/>
    </row>
    <row r="864">
      <c r="A864" s="47"/>
      <c r="B864" s="48"/>
      <c r="C864" s="49"/>
      <c r="D864" s="49"/>
      <c r="E864" s="49"/>
    </row>
    <row r="865">
      <c r="A865" s="47"/>
      <c r="B865" s="48"/>
      <c r="C865" s="49"/>
      <c r="D865" s="49"/>
      <c r="E865" s="49"/>
    </row>
    <row r="866">
      <c r="A866" s="47"/>
      <c r="B866" s="48"/>
      <c r="C866" s="49"/>
      <c r="D866" s="49"/>
      <c r="E866" s="49"/>
    </row>
    <row r="867">
      <c r="A867" s="47"/>
      <c r="B867" s="48"/>
      <c r="C867" s="49"/>
      <c r="D867" s="49"/>
      <c r="E867" s="49"/>
    </row>
    <row r="868">
      <c r="A868" s="47"/>
      <c r="B868" s="48"/>
      <c r="C868" s="49"/>
      <c r="D868" s="49"/>
      <c r="E868" s="49"/>
    </row>
    <row r="869">
      <c r="A869" s="47"/>
      <c r="B869" s="48"/>
      <c r="C869" s="49"/>
      <c r="D869" s="49"/>
      <c r="E869" s="49"/>
    </row>
    <row r="870">
      <c r="A870" s="47"/>
      <c r="B870" s="48"/>
      <c r="C870" s="49"/>
      <c r="D870" s="49"/>
      <c r="E870" s="49"/>
    </row>
    <row r="871">
      <c r="A871" s="47"/>
      <c r="B871" s="48"/>
      <c r="C871" s="49"/>
      <c r="D871" s="49"/>
      <c r="E871" s="49"/>
    </row>
    <row r="872">
      <c r="A872" s="47"/>
      <c r="B872" s="48"/>
      <c r="C872" s="49"/>
      <c r="D872" s="49"/>
      <c r="E872" s="49"/>
    </row>
    <row r="873">
      <c r="A873" s="47"/>
      <c r="B873" s="48"/>
      <c r="C873" s="49"/>
      <c r="D873" s="49"/>
      <c r="E873" s="49"/>
    </row>
    <row r="874">
      <c r="A874" s="47"/>
      <c r="B874" s="48"/>
      <c r="C874" s="49"/>
      <c r="D874" s="49"/>
      <c r="E874" s="49"/>
    </row>
    <row r="875">
      <c r="A875" s="47"/>
      <c r="B875" s="48"/>
      <c r="C875" s="49"/>
      <c r="D875" s="49"/>
      <c r="E875" s="49"/>
    </row>
    <row r="876">
      <c r="A876" s="47"/>
      <c r="B876" s="48"/>
      <c r="C876" s="49"/>
      <c r="D876" s="49"/>
      <c r="E876" s="49"/>
    </row>
    <row r="877">
      <c r="A877" s="47"/>
      <c r="B877" s="48"/>
      <c r="C877" s="49"/>
      <c r="D877" s="49"/>
      <c r="E877" s="49"/>
    </row>
    <row r="878">
      <c r="A878" s="47"/>
      <c r="B878" s="48"/>
      <c r="C878" s="49"/>
      <c r="D878" s="49"/>
      <c r="E878" s="49"/>
    </row>
    <row r="879">
      <c r="A879" s="47"/>
      <c r="B879" s="48"/>
      <c r="C879" s="49"/>
      <c r="D879" s="49"/>
      <c r="E879" s="49"/>
    </row>
    <row r="880">
      <c r="A880" s="47"/>
      <c r="B880" s="48"/>
      <c r="C880" s="49"/>
      <c r="D880" s="49"/>
      <c r="E880" s="49"/>
    </row>
    <row r="881">
      <c r="A881" s="47"/>
      <c r="B881" s="48"/>
      <c r="C881" s="49"/>
      <c r="D881" s="49"/>
      <c r="E881" s="49"/>
    </row>
    <row r="882">
      <c r="A882" s="47"/>
      <c r="B882" s="48"/>
      <c r="C882" s="49"/>
      <c r="D882" s="49"/>
      <c r="E882" s="49"/>
    </row>
    <row r="883">
      <c r="A883" s="47"/>
      <c r="B883" s="48"/>
      <c r="C883" s="49"/>
      <c r="D883" s="49"/>
      <c r="E883" s="49"/>
    </row>
    <row r="884">
      <c r="A884" s="47"/>
      <c r="B884" s="48"/>
      <c r="C884" s="49"/>
      <c r="D884" s="49"/>
      <c r="E884" s="49"/>
    </row>
    <row r="885">
      <c r="A885" s="47"/>
      <c r="B885" s="48"/>
      <c r="C885" s="49"/>
      <c r="D885" s="49"/>
      <c r="E885" s="49"/>
    </row>
    <row r="886">
      <c r="A886" s="47"/>
      <c r="B886" s="48"/>
      <c r="C886" s="49"/>
      <c r="D886" s="49"/>
      <c r="E886" s="49"/>
    </row>
    <row r="887">
      <c r="A887" s="47"/>
      <c r="B887" s="48"/>
      <c r="C887" s="49"/>
      <c r="D887" s="49"/>
      <c r="E887" s="49"/>
    </row>
    <row r="888">
      <c r="A888" s="47"/>
      <c r="B888" s="48"/>
      <c r="C888" s="49"/>
      <c r="D888" s="49"/>
      <c r="E888" s="49"/>
    </row>
    <row r="889">
      <c r="A889" s="47"/>
      <c r="B889" s="48"/>
      <c r="C889" s="49"/>
      <c r="D889" s="49"/>
      <c r="E889" s="49"/>
    </row>
    <row r="890">
      <c r="A890" s="47"/>
      <c r="B890" s="48"/>
      <c r="C890" s="49"/>
      <c r="D890" s="49"/>
      <c r="E890" s="49"/>
    </row>
    <row r="891">
      <c r="A891" s="47"/>
      <c r="B891" s="48"/>
      <c r="C891" s="49"/>
      <c r="D891" s="49"/>
      <c r="E891" s="49"/>
    </row>
    <row r="892">
      <c r="A892" s="47"/>
      <c r="B892" s="48"/>
      <c r="C892" s="49"/>
      <c r="D892" s="49"/>
      <c r="E892" s="49"/>
    </row>
    <row r="893">
      <c r="A893" s="47"/>
      <c r="B893" s="48"/>
      <c r="C893" s="49"/>
      <c r="D893" s="49"/>
      <c r="E893" s="49"/>
    </row>
    <row r="894">
      <c r="A894" s="47"/>
      <c r="B894" s="48"/>
      <c r="C894" s="49"/>
      <c r="D894" s="49"/>
      <c r="E894" s="49"/>
    </row>
    <row r="895">
      <c r="A895" s="47"/>
      <c r="B895" s="48"/>
      <c r="C895" s="49"/>
      <c r="D895" s="49"/>
      <c r="E895" s="49"/>
    </row>
    <row r="896">
      <c r="A896" s="47"/>
      <c r="B896" s="48"/>
      <c r="C896" s="49"/>
      <c r="D896" s="49"/>
      <c r="E896" s="49"/>
    </row>
    <row r="897">
      <c r="A897" s="47"/>
      <c r="B897" s="48"/>
      <c r="C897" s="49"/>
      <c r="D897" s="49"/>
      <c r="E897" s="49"/>
    </row>
    <row r="898">
      <c r="A898" s="47"/>
      <c r="B898" s="48"/>
      <c r="C898" s="49"/>
      <c r="D898" s="49"/>
      <c r="E898" s="49"/>
    </row>
    <row r="899">
      <c r="A899" s="47"/>
      <c r="B899" s="48"/>
      <c r="C899" s="49"/>
      <c r="D899" s="49"/>
      <c r="E899" s="49"/>
    </row>
    <row r="900">
      <c r="A900" s="47"/>
      <c r="B900" s="48"/>
      <c r="C900" s="49"/>
      <c r="D900" s="49"/>
      <c r="E900" s="49"/>
    </row>
    <row r="901">
      <c r="A901" s="47"/>
      <c r="B901" s="48"/>
      <c r="C901" s="49"/>
      <c r="D901" s="49"/>
      <c r="E901" s="49"/>
    </row>
    <row r="902">
      <c r="A902" s="47"/>
      <c r="B902" s="48"/>
      <c r="C902" s="49"/>
      <c r="D902" s="49"/>
      <c r="E902" s="49"/>
    </row>
    <row r="903">
      <c r="A903" s="47"/>
      <c r="B903" s="48"/>
      <c r="C903" s="49"/>
      <c r="D903" s="49"/>
      <c r="E903" s="49"/>
    </row>
    <row r="904">
      <c r="A904" s="47"/>
      <c r="B904" s="48"/>
      <c r="C904" s="49"/>
      <c r="D904" s="49"/>
      <c r="E904" s="49"/>
    </row>
    <row r="905">
      <c r="A905" s="47"/>
      <c r="B905" s="48"/>
      <c r="C905" s="49"/>
      <c r="D905" s="49"/>
      <c r="E905" s="49"/>
    </row>
    <row r="906">
      <c r="A906" s="47"/>
      <c r="B906" s="48"/>
      <c r="C906" s="49"/>
      <c r="D906" s="49"/>
      <c r="E906" s="49"/>
    </row>
    <row r="907">
      <c r="A907" s="47"/>
      <c r="B907" s="48"/>
      <c r="C907" s="49"/>
      <c r="D907" s="49"/>
      <c r="E907" s="49"/>
    </row>
    <row r="908">
      <c r="A908" s="47"/>
      <c r="B908" s="48"/>
      <c r="C908" s="49"/>
      <c r="D908" s="49"/>
      <c r="E908" s="49"/>
    </row>
    <row r="909">
      <c r="A909" s="47"/>
      <c r="B909" s="48"/>
      <c r="C909" s="49"/>
      <c r="D909" s="49"/>
      <c r="E909" s="49"/>
    </row>
    <row r="910">
      <c r="A910" s="47"/>
      <c r="B910" s="48"/>
      <c r="C910" s="49"/>
      <c r="D910" s="49"/>
      <c r="E910" s="49"/>
    </row>
    <row r="911">
      <c r="A911" s="47"/>
      <c r="B911" s="48"/>
      <c r="C911" s="49"/>
      <c r="D911" s="49"/>
      <c r="E911" s="49"/>
    </row>
    <row r="912">
      <c r="A912" s="47"/>
      <c r="B912" s="48"/>
      <c r="C912" s="49"/>
      <c r="D912" s="49"/>
      <c r="E912" s="49"/>
    </row>
    <row r="913">
      <c r="A913" s="47"/>
      <c r="B913" s="48"/>
      <c r="C913" s="49"/>
      <c r="D913" s="49"/>
      <c r="E913" s="49"/>
    </row>
    <row r="914">
      <c r="A914" s="47"/>
      <c r="B914" s="48"/>
      <c r="C914" s="49"/>
      <c r="D914" s="49"/>
      <c r="E914" s="49"/>
    </row>
    <row r="915">
      <c r="A915" s="47"/>
      <c r="B915" s="48"/>
      <c r="C915" s="49"/>
      <c r="D915" s="49"/>
      <c r="E915" s="49"/>
    </row>
    <row r="916">
      <c r="A916" s="47"/>
      <c r="B916" s="48"/>
      <c r="C916" s="49"/>
      <c r="D916" s="49"/>
      <c r="E916" s="49"/>
    </row>
    <row r="917">
      <c r="A917" s="47"/>
      <c r="B917" s="48"/>
      <c r="C917" s="49"/>
      <c r="D917" s="49"/>
      <c r="E917" s="49"/>
    </row>
    <row r="918">
      <c r="A918" s="47"/>
      <c r="B918" s="48"/>
      <c r="C918" s="49"/>
      <c r="D918" s="49"/>
      <c r="E918" s="49"/>
    </row>
    <row r="919">
      <c r="A919" s="47"/>
      <c r="B919" s="48"/>
      <c r="C919" s="49"/>
      <c r="D919" s="49"/>
      <c r="E919" s="49"/>
    </row>
    <row r="920">
      <c r="A920" s="47"/>
      <c r="B920" s="48"/>
      <c r="C920" s="49"/>
      <c r="D920" s="49"/>
      <c r="E920" s="49"/>
    </row>
    <row r="921">
      <c r="A921" s="47"/>
      <c r="B921" s="48"/>
      <c r="C921" s="49"/>
      <c r="D921" s="49"/>
      <c r="E921" s="49"/>
    </row>
    <row r="922">
      <c r="A922" s="47"/>
      <c r="B922" s="48"/>
      <c r="C922" s="49"/>
      <c r="D922" s="49"/>
      <c r="E922" s="49"/>
    </row>
    <row r="923">
      <c r="A923" s="47"/>
      <c r="B923" s="48"/>
      <c r="C923" s="49"/>
      <c r="D923" s="49"/>
      <c r="E923" s="49"/>
    </row>
    <row r="924">
      <c r="A924" s="47"/>
      <c r="B924" s="48"/>
      <c r="C924" s="49"/>
      <c r="D924" s="49"/>
      <c r="E924" s="49"/>
    </row>
    <row r="925">
      <c r="A925" s="47"/>
      <c r="B925" s="48"/>
      <c r="C925" s="49"/>
      <c r="D925" s="49"/>
      <c r="E925" s="49"/>
    </row>
    <row r="926">
      <c r="A926" s="47"/>
      <c r="B926" s="48"/>
      <c r="C926" s="49"/>
      <c r="D926" s="49"/>
      <c r="E926" s="49"/>
    </row>
    <row r="927">
      <c r="A927" s="47"/>
      <c r="B927" s="48"/>
      <c r="C927" s="49"/>
      <c r="D927" s="49"/>
      <c r="E927" s="49"/>
    </row>
    <row r="928">
      <c r="A928" s="47"/>
      <c r="B928" s="48"/>
      <c r="C928" s="49"/>
      <c r="D928" s="49"/>
      <c r="E928" s="49"/>
    </row>
    <row r="929">
      <c r="A929" s="47"/>
      <c r="B929" s="48"/>
      <c r="C929" s="49"/>
      <c r="D929" s="49"/>
      <c r="E929" s="49"/>
    </row>
    <row r="930">
      <c r="A930" s="47"/>
      <c r="B930" s="48"/>
      <c r="C930" s="49"/>
      <c r="D930" s="49"/>
      <c r="E930" s="49"/>
    </row>
    <row r="931">
      <c r="A931" s="47"/>
      <c r="B931" s="48"/>
      <c r="C931" s="49"/>
      <c r="D931" s="49"/>
      <c r="E931" s="49"/>
    </row>
    <row r="932">
      <c r="A932" s="47"/>
      <c r="B932" s="48"/>
      <c r="C932" s="49"/>
      <c r="D932" s="49"/>
      <c r="E932" s="49"/>
    </row>
    <row r="933">
      <c r="A933" s="47"/>
      <c r="B933" s="48"/>
      <c r="C933" s="49"/>
      <c r="D933" s="49"/>
      <c r="E933" s="49"/>
    </row>
    <row r="934">
      <c r="A934" s="47"/>
      <c r="B934" s="48"/>
      <c r="C934" s="49"/>
      <c r="D934" s="49"/>
      <c r="E934" s="49"/>
    </row>
    <row r="935">
      <c r="A935" s="47"/>
      <c r="B935" s="48"/>
      <c r="C935" s="49"/>
      <c r="D935" s="49"/>
      <c r="E935" s="49"/>
    </row>
    <row r="936">
      <c r="A936" s="47"/>
      <c r="B936" s="48"/>
      <c r="C936" s="49"/>
      <c r="D936" s="49"/>
      <c r="E936" s="49"/>
    </row>
    <row r="937">
      <c r="A937" s="47"/>
      <c r="B937" s="48"/>
      <c r="C937" s="49"/>
      <c r="D937" s="49"/>
      <c r="E937" s="49"/>
    </row>
    <row r="938">
      <c r="A938" s="47"/>
      <c r="B938" s="48"/>
      <c r="C938" s="49"/>
      <c r="D938" s="49"/>
      <c r="E938" s="49"/>
    </row>
    <row r="939">
      <c r="A939" s="47"/>
      <c r="B939" s="48"/>
      <c r="C939" s="49"/>
      <c r="D939" s="49"/>
      <c r="E939" s="49"/>
    </row>
    <row r="940">
      <c r="A940" s="47"/>
      <c r="B940" s="48"/>
      <c r="C940" s="49"/>
      <c r="D940" s="49"/>
      <c r="E940" s="49"/>
    </row>
    <row r="941">
      <c r="A941" s="47"/>
      <c r="B941" s="48"/>
      <c r="C941" s="49"/>
      <c r="D941" s="49"/>
      <c r="E941" s="49"/>
    </row>
    <row r="942">
      <c r="A942" s="47"/>
      <c r="B942" s="48"/>
      <c r="C942" s="49"/>
      <c r="D942" s="49"/>
      <c r="E942" s="49"/>
    </row>
    <row r="943">
      <c r="A943" s="47"/>
      <c r="B943" s="48"/>
      <c r="C943" s="49"/>
      <c r="D943" s="49"/>
      <c r="E943" s="49"/>
    </row>
    <row r="944">
      <c r="A944" s="47"/>
      <c r="B944" s="48"/>
      <c r="C944" s="49"/>
      <c r="D944" s="49"/>
      <c r="E944" s="49"/>
    </row>
    <row r="945">
      <c r="A945" s="47"/>
      <c r="B945" s="48"/>
      <c r="C945" s="49"/>
      <c r="D945" s="49"/>
      <c r="E945" s="49"/>
    </row>
    <row r="946">
      <c r="A946" s="47"/>
      <c r="B946" s="48"/>
      <c r="C946" s="49"/>
      <c r="D946" s="49"/>
      <c r="E946" s="49"/>
    </row>
    <row r="947">
      <c r="A947" s="47"/>
      <c r="B947" s="48"/>
      <c r="C947" s="49"/>
      <c r="D947" s="49"/>
      <c r="E947" s="49"/>
    </row>
    <row r="948">
      <c r="A948" s="47"/>
      <c r="B948" s="48"/>
      <c r="C948" s="49"/>
      <c r="D948" s="49"/>
      <c r="E948" s="49"/>
    </row>
    <row r="949">
      <c r="A949" s="47"/>
      <c r="B949" s="48"/>
      <c r="C949" s="49"/>
      <c r="D949" s="49"/>
      <c r="E949" s="49"/>
    </row>
    <row r="950">
      <c r="A950" s="47"/>
      <c r="B950" s="48"/>
      <c r="C950" s="49"/>
      <c r="D950" s="49"/>
      <c r="E950" s="49"/>
    </row>
    <row r="951">
      <c r="A951" s="47"/>
      <c r="B951" s="48"/>
      <c r="C951" s="49"/>
      <c r="D951" s="49"/>
      <c r="E951" s="49"/>
    </row>
    <row r="952">
      <c r="A952" s="47"/>
      <c r="B952" s="48"/>
      <c r="C952" s="49"/>
      <c r="D952" s="49"/>
      <c r="E952" s="49"/>
    </row>
    <row r="953">
      <c r="A953" s="47"/>
      <c r="B953" s="48"/>
      <c r="C953" s="49"/>
      <c r="D953" s="49"/>
      <c r="E953" s="49"/>
    </row>
    <row r="954">
      <c r="A954" s="47"/>
      <c r="B954" s="48"/>
      <c r="C954" s="49"/>
      <c r="D954" s="49"/>
      <c r="E954" s="49"/>
    </row>
    <row r="955">
      <c r="A955" s="47"/>
      <c r="B955" s="48"/>
      <c r="C955" s="49"/>
      <c r="D955" s="49"/>
      <c r="E955" s="49"/>
    </row>
    <row r="956">
      <c r="A956" s="47"/>
      <c r="B956" s="48"/>
      <c r="C956" s="49"/>
      <c r="D956" s="49"/>
      <c r="E956" s="49"/>
    </row>
    <row r="957">
      <c r="A957" s="47"/>
      <c r="B957" s="48"/>
      <c r="C957" s="49"/>
      <c r="D957" s="49"/>
      <c r="E957" s="49"/>
    </row>
    <row r="958">
      <c r="A958" s="47"/>
      <c r="B958" s="48"/>
      <c r="C958" s="49"/>
      <c r="D958" s="49"/>
      <c r="E958" s="49"/>
    </row>
    <row r="959">
      <c r="A959" s="47"/>
      <c r="B959" s="48"/>
      <c r="C959" s="49"/>
      <c r="D959" s="49"/>
      <c r="E959" s="49"/>
    </row>
    <row r="960">
      <c r="A960" s="47"/>
      <c r="B960" s="48"/>
      <c r="C960" s="49"/>
      <c r="D960" s="49"/>
      <c r="E960" s="49"/>
    </row>
    <row r="961">
      <c r="A961" s="47"/>
      <c r="B961" s="48"/>
      <c r="C961" s="49"/>
      <c r="D961" s="49"/>
      <c r="E961" s="49"/>
    </row>
    <row r="962">
      <c r="A962" s="47"/>
      <c r="B962" s="48"/>
      <c r="C962" s="49"/>
      <c r="D962" s="49"/>
      <c r="E962" s="49"/>
    </row>
    <row r="963">
      <c r="A963" s="47"/>
      <c r="B963" s="48"/>
      <c r="C963" s="49"/>
      <c r="D963" s="49"/>
      <c r="E963" s="49"/>
    </row>
    <row r="964">
      <c r="A964" s="47"/>
      <c r="B964" s="48"/>
      <c r="C964" s="49"/>
      <c r="D964" s="49"/>
      <c r="E964" s="49"/>
    </row>
    <row r="965">
      <c r="A965" s="47"/>
      <c r="B965" s="48"/>
      <c r="C965" s="49"/>
      <c r="D965" s="49"/>
      <c r="E965" s="49"/>
    </row>
    <row r="966">
      <c r="A966" s="47"/>
      <c r="B966" s="48"/>
      <c r="C966" s="49"/>
      <c r="D966" s="49"/>
      <c r="E966" s="49"/>
    </row>
    <row r="967">
      <c r="A967" s="47"/>
      <c r="B967" s="48"/>
      <c r="C967" s="49"/>
      <c r="D967" s="49"/>
      <c r="E967" s="49"/>
    </row>
    <row r="968">
      <c r="A968" s="47"/>
      <c r="B968" s="48"/>
      <c r="C968" s="49"/>
      <c r="D968" s="49"/>
      <c r="E968" s="49"/>
    </row>
    <row r="969">
      <c r="A969" s="47"/>
      <c r="B969" s="48"/>
      <c r="C969" s="49"/>
      <c r="D969" s="49"/>
      <c r="E969" s="49"/>
    </row>
    <row r="970">
      <c r="A970" s="47"/>
      <c r="B970" s="48"/>
      <c r="C970" s="49"/>
      <c r="D970" s="49"/>
      <c r="E970" s="49"/>
    </row>
    <row r="971">
      <c r="A971" s="47"/>
      <c r="B971" s="48"/>
      <c r="C971" s="49"/>
      <c r="D971" s="49"/>
      <c r="E971" s="49"/>
    </row>
    <row r="972">
      <c r="A972" s="47"/>
      <c r="B972" s="48"/>
      <c r="C972" s="49"/>
      <c r="D972" s="49"/>
      <c r="E972" s="49"/>
    </row>
    <row r="973">
      <c r="A973" s="47"/>
      <c r="B973" s="48"/>
      <c r="C973" s="49"/>
      <c r="D973" s="49"/>
      <c r="E973" s="49"/>
    </row>
    <row r="974">
      <c r="A974" s="47"/>
      <c r="B974" s="48"/>
      <c r="C974" s="49"/>
      <c r="D974" s="49"/>
      <c r="E974" s="49"/>
    </row>
    <row r="975">
      <c r="A975" s="47"/>
      <c r="B975" s="48"/>
      <c r="C975" s="49"/>
      <c r="D975" s="49"/>
      <c r="E975" s="49"/>
    </row>
    <row r="976">
      <c r="A976" s="47"/>
      <c r="B976" s="48"/>
      <c r="C976" s="49"/>
      <c r="D976" s="49"/>
      <c r="E976" s="49"/>
    </row>
    <row r="977">
      <c r="A977" s="47"/>
      <c r="B977" s="48"/>
      <c r="C977" s="49"/>
      <c r="D977" s="49"/>
      <c r="E977" s="49"/>
    </row>
    <row r="978">
      <c r="A978" s="47"/>
      <c r="B978" s="48"/>
      <c r="C978" s="49"/>
      <c r="D978" s="49"/>
      <c r="E978" s="49"/>
    </row>
    <row r="979">
      <c r="A979" s="47"/>
      <c r="B979" s="48"/>
      <c r="C979" s="49"/>
      <c r="D979" s="49"/>
      <c r="E979" s="49"/>
    </row>
    <row r="980">
      <c r="A980" s="47"/>
      <c r="B980" s="48"/>
      <c r="C980" s="49"/>
      <c r="D980" s="49"/>
      <c r="E980" s="49"/>
    </row>
    <row r="981">
      <c r="A981" s="47"/>
      <c r="B981" s="48"/>
      <c r="C981" s="49"/>
      <c r="D981" s="49"/>
      <c r="E981" s="49"/>
    </row>
    <row r="982">
      <c r="A982" s="47"/>
      <c r="B982" s="48"/>
      <c r="C982" s="49"/>
      <c r="D982" s="49"/>
      <c r="E982" s="49"/>
    </row>
    <row r="983">
      <c r="A983" s="47"/>
      <c r="B983" s="48"/>
      <c r="C983" s="49"/>
      <c r="D983" s="49"/>
      <c r="E983" s="49"/>
    </row>
    <row r="984">
      <c r="A984" s="47"/>
      <c r="B984" s="48"/>
      <c r="C984" s="49"/>
      <c r="D984" s="49"/>
      <c r="E984" s="49"/>
    </row>
    <row r="985">
      <c r="A985" s="47"/>
      <c r="B985" s="48"/>
      <c r="C985" s="49"/>
      <c r="D985" s="49"/>
      <c r="E985" s="49"/>
    </row>
    <row r="986">
      <c r="A986" s="47"/>
      <c r="B986" s="48"/>
      <c r="C986" s="49"/>
      <c r="D986" s="49"/>
      <c r="E986" s="49"/>
    </row>
    <row r="987">
      <c r="A987" s="47"/>
      <c r="B987" s="48"/>
      <c r="C987" s="49"/>
      <c r="D987" s="49"/>
      <c r="E987" s="49"/>
    </row>
    <row r="988">
      <c r="A988" s="47"/>
      <c r="B988" s="48"/>
      <c r="C988" s="49"/>
      <c r="D988" s="49"/>
      <c r="E988" s="49"/>
    </row>
    <row r="989">
      <c r="A989" s="47"/>
      <c r="B989" s="48"/>
      <c r="C989" s="49"/>
      <c r="D989" s="49"/>
      <c r="E989" s="49"/>
    </row>
    <row r="990">
      <c r="A990" s="47"/>
      <c r="B990" s="48"/>
      <c r="C990" s="49"/>
      <c r="D990" s="49"/>
      <c r="E990" s="49"/>
    </row>
    <row r="991">
      <c r="A991" s="47"/>
      <c r="B991" s="48"/>
      <c r="C991" s="49"/>
      <c r="D991" s="49"/>
      <c r="E991" s="49"/>
    </row>
    <row r="992">
      <c r="A992" s="47"/>
      <c r="B992" s="48"/>
      <c r="C992" s="49"/>
      <c r="D992" s="49"/>
      <c r="E992" s="49"/>
    </row>
    <row r="993">
      <c r="A993" s="47"/>
      <c r="B993" s="48"/>
      <c r="C993" s="49"/>
      <c r="D993" s="49"/>
      <c r="E993" s="49"/>
    </row>
    <row r="994">
      <c r="A994" s="47"/>
      <c r="B994" s="48"/>
      <c r="C994" s="49"/>
      <c r="D994" s="49"/>
      <c r="E994" s="49"/>
    </row>
    <row r="995">
      <c r="A995" s="47"/>
      <c r="B995" s="48"/>
      <c r="C995" s="49"/>
      <c r="D995" s="49"/>
      <c r="E995" s="49"/>
    </row>
    <row r="996">
      <c r="A996" s="47"/>
      <c r="B996" s="48"/>
      <c r="C996" s="49"/>
      <c r="D996" s="49"/>
      <c r="E996" s="49"/>
    </row>
    <row r="997">
      <c r="A997" s="47"/>
      <c r="B997" s="48"/>
      <c r="C997" s="49"/>
      <c r="D997" s="49"/>
      <c r="E997" s="49"/>
    </row>
  </sheetData>
  <mergeCells count="2">
    <mergeCell ref="A1:E1"/>
    <mergeCell ref="A2:E2"/>
  </mergeCells>
  <hyperlinks>
    <hyperlink r:id="rId1" ref="D5"/>
    <hyperlink r:id="rId2" ref="D6"/>
    <hyperlink r:id="rId3" ref="D7"/>
    <hyperlink r:id="rId4" ref="D8"/>
    <hyperlink r:id="rId5" ref="A9"/>
    <hyperlink r:id="rId6" ref="D9"/>
    <hyperlink r:id="rId7" ref="D10"/>
    <hyperlink r:id="rId8" ref="D11"/>
    <hyperlink r:id="rId9" ref="D12"/>
    <hyperlink r:id="rId10" ref="D13"/>
    <hyperlink r:id="rId11" ref="D15"/>
    <hyperlink r:id="rId12" ref="D16"/>
    <hyperlink r:id="rId13" ref="A17"/>
    <hyperlink r:id="rId14" ref="A18"/>
    <hyperlink r:id="rId15" ref="A19"/>
    <hyperlink r:id="rId16" ref="A20"/>
    <hyperlink r:id="rId17" ref="A394"/>
    <hyperlink r:id="rId18" ref="D395"/>
    <hyperlink r:id="rId19" ref="D396"/>
    <hyperlink r:id="rId20" ref="D397"/>
    <hyperlink r:id="rId21" ref="D399"/>
    <hyperlink r:id="rId22" ref="D400"/>
    <hyperlink r:id="rId23" ref="D401"/>
    <hyperlink r:id="rId24" ref="D402"/>
    <hyperlink r:id="rId25" ref="D404"/>
    <hyperlink r:id="rId26" ref="D405"/>
    <hyperlink r:id="rId27" ref="D406"/>
    <hyperlink r:id="rId28" ref="D408"/>
    <hyperlink r:id="rId29" ref="D412"/>
    <hyperlink r:id="rId30" ref="A415"/>
    <hyperlink r:id="rId31" ref="D419"/>
    <hyperlink r:id="rId32" ref="D425"/>
    <hyperlink r:id="rId33" ref="D426"/>
    <hyperlink r:id="rId34" ref="D427"/>
    <hyperlink r:id="rId35" ref="D428"/>
    <hyperlink r:id="rId36" ref="D429"/>
    <hyperlink r:id="rId37" ref="D431"/>
    <hyperlink r:id="rId38" ref="D432"/>
    <hyperlink r:id="rId39" ref="D433"/>
    <hyperlink r:id="rId40" ref="D436"/>
    <hyperlink r:id="rId41" ref="D437"/>
    <hyperlink r:id="rId42" ref="D438"/>
    <hyperlink r:id="rId43" ref="D439"/>
    <hyperlink r:id="rId44" ref="D440"/>
    <hyperlink r:id="rId45" ref="D441"/>
    <hyperlink r:id="rId46" ref="D442"/>
    <hyperlink r:id="rId47" ref="D443"/>
    <hyperlink r:id="rId48" ref="D444"/>
    <hyperlink r:id="rId49" ref="D447"/>
    <hyperlink r:id="rId50" ref="D448"/>
    <hyperlink r:id="rId51" ref="D449"/>
    <hyperlink r:id="rId52" ref="D450"/>
    <hyperlink r:id="rId53" ref="D451"/>
    <hyperlink r:id="rId54" ref="D452"/>
    <hyperlink r:id="rId55" ref="D453"/>
    <hyperlink r:id="rId56" ref="D454"/>
    <hyperlink r:id="rId57" ref="D455"/>
    <hyperlink r:id="rId58" ref="D456"/>
    <hyperlink r:id="rId59" ref="D457"/>
    <hyperlink r:id="rId60" ref="D459"/>
    <hyperlink r:id="rId61" ref="D460"/>
    <hyperlink r:id="rId62" ref="D461"/>
    <hyperlink r:id="rId63" ref="D462"/>
    <hyperlink r:id="rId64" ref="D464"/>
    <hyperlink r:id="rId65" ref="D465"/>
    <hyperlink r:id="rId66" ref="D466"/>
    <hyperlink r:id="rId67" ref="D468"/>
    <hyperlink r:id="rId68" ref="D472"/>
    <hyperlink r:id="rId69" ref="A475"/>
    <hyperlink r:id="rId70" ref="D479"/>
    <hyperlink r:id="rId71" ref="D485"/>
    <hyperlink r:id="rId72" ref="D486"/>
    <hyperlink r:id="rId73" ref="D487"/>
    <hyperlink r:id="rId74" ref="D488"/>
    <hyperlink r:id="rId75" ref="D489"/>
    <hyperlink r:id="rId76" ref="D491"/>
    <hyperlink r:id="rId77" ref="D492"/>
    <hyperlink r:id="rId78" ref="D493"/>
    <hyperlink r:id="rId79" ref="D496"/>
    <hyperlink r:id="rId80" ref="D497"/>
    <hyperlink r:id="rId81" ref="D498"/>
    <hyperlink r:id="rId82" ref="D499"/>
    <hyperlink r:id="rId83" ref="D500"/>
    <hyperlink r:id="rId84" ref="D501"/>
    <hyperlink r:id="rId85" ref="D502"/>
    <hyperlink r:id="rId86" ref="D503"/>
    <hyperlink r:id="rId87" ref="D504"/>
    <hyperlink r:id="rId88" ref="D507"/>
    <hyperlink r:id="rId89" ref="D508"/>
    <hyperlink r:id="rId90" ref="D509"/>
    <hyperlink r:id="rId91" ref="D510"/>
    <hyperlink r:id="rId92" ref="D511"/>
    <hyperlink r:id="rId93" ref="D512"/>
    <hyperlink r:id="rId94" ref="D513"/>
    <hyperlink r:id="rId95" ref="D514"/>
    <hyperlink r:id="rId96" ref="D515"/>
    <hyperlink r:id="rId97" ref="D516"/>
    <hyperlink r:id="rId98" ref="D517"/>
    <hyperlink r:id="rId99" ref="D519"/>
    <hyperlink r:id="rId100" ref="D520"/>
    <hyperlink r:id="rId101" ref="D521"/>
    <hyperlink r:id="rId102" ref="D522"/>
    <hyperlink r:id="rId103" ref="D524"/>
    <hyperlink r:id="rId104" ref="D525"/>
    <hyperlink r:id="rId105" ref="D526"/>
    <hyperlink r:id="rId106" ref="D528"/>
    <hyperlink r:id="rId107" ref="D532"/>
    <hyperlink r:id="rId108" ref="A535"/>
    <hyperlink r:id="rId109" ref="D539"/>
    <hyperlink r:id="rId110" ref="D545"/>
    <hyperlink r:id="rId111" ref="D546"/>
    <hyperlink r:id="rId112" ref="D547"/>
    <hyperlink r:id="rId113" ref="D548"/>
    <hyperlink r:id="rId114" ref="D549"/>
    <hyperlink r:id="rId115" ref="D551"/>
    <hyperlink r:id="rId116" ref="D552"/>
    <hyperlink r:id="rId117" ref="D553"/>
    <hyperlink r:id="rId118" ref="D556"/>
    <hyperlink r:id="rId119" ref="D557"/>
    <hyperlink r:id="rId120" ref="D558"/>
    <hyperlink r:id="rId121" ref="D559"/>
    <hyperlink r:id="rId122" ref="D560"/>
    <hyperlink r:id="rId123" ref="D561"/>
    <hyperlink r:id="rId124" ref="D562"/>
    <hyperlink r:id="rId125" ref="D563"/>
    <hyperlink r:id="rId126" ref="D564"/>
    <hyperlink r:id="rId127" ref="D567"/>
    <hyperlink r:id="rId128" ref="D568"/>
    <hyperlink r:id="rId129" ref="D569"/>
    <hyperlink r:id="rId130" ref="D570"/>
    <hyperlink r:id="rId131" ref="D571"/>
    <hyperlink r:id="rId132" ref="D572"/>
    <hyperlink r:id="rId133" ref="D573"/>
    <hyperlink r:id="rId134" ref="D574"/>
    <hyperlink r:id="rId135" ref="D575"/>
    <hyperlink r:id="rId136" ref="D576"/>
    <hyperlink r:id="rId137" ref="D577"/>
    <hyperlink r:id="rId138" ref="D579"/>
    <hyperlink r:id="rId139" ref="D580"/>
    <hyperlink r:id="rId140" ref="D581"/>
    <hyperlink r:id="rId141" ref="D582"/>
    <hyperlink r:id="rId142" ref="D584"/>
    <hyperlink r:id="rId143" ref="D585"/>
    <hyperlink r:id="rId144" ref="D586"/>
    <hyperlink r:id="rId145" ref="D588"/>
    <hyperlink r:id="rId146" ref="D592"/>
    <hyperlink r:id="rId147" ref="A595"/>
    <hyperlink r:id="rId148" ref="D599"/>
    <hyperlink r:id="rId149" ref="D605"/>
    <hyperlink r:id="rId150" ref="D606"/>
    <hyperlink r:id="rId151" ref="D607"/>
    <hyperlink r:id="rId152" ref="D608"/>
    <hyperlink r:id="rId153" ref="D609"/>
    <hyperlink r:id="rId154" ref="D611"/>
    <hyperlink r:id="rId155" ref="D612"/>
    <hyperlink r:id="rId156" ref="D613"/>
    <hyperlink r:id="rId157" ref="D616"/>
    <hyperlink r:id="rId158" ref="D617"/>
    <hyperlink r:id="rId159" ref="D618"/>
    <hyperlink r:id="rId160" ref="D619"/>
    <hyperlink r:id="rId161" ref="D620"/>
    <hyperlink r:id="rId162" ref="D621"/>
    <hyperlink r:id="rId163" ref="D622"/>
    <hyperlink r:id="rId164" ref="D623"/>
    <hyperlink r:id="rId165" ref="D624"/>
    <hyperlink r:id="rId166" ref="D627"/>
    <hyperlink r:id="rId167" ref="D628"/>
    <hyperlink r:id="rId168" ref="D629"/>
    <hyperlink r:id="rId169" ref="D630"/>
    <hyperlink r:id="rId170" ref="D631"/>
    <hyperlink r:id="rId171" ref="D632"/>
    <hyperlink r:id="rId172" ref="D633"/>
    <hyperlink r:id="rId173" ref="D634"/>
    <hyperlink r:id="rId174" ref="D635"/>
    <hyperlink r:id="rId175" ref="D636"/>
    <hyperlink r:id="rId176" ref="D637"/>
    <hyperlink r:id="rId177" ref="D639"/>
    <hyperlink r:id="rId178" ref="D640"/>
    <hyperlink r:id="rId179" ref="D641"/>
    <hyperlink r:id="rId180" ref="D642"/>
    <hyperlink r:id="rId181" ref="D644"/>
    <hyperlink r:id="rId182" ref="D645"/>
    <hyperlink r:id="rId183" ref="D646"/>
    <hyperlink r:id="rId184" ref="D648"/>
    <hyperlink r:id="rId185" ref="D652"/>
    <hyperlink r:id="rId186" ref="A655"/>
    <hyperlink r:id="rId187" ref="D659"/>
  </hyperlinks>
  <printOptions horizontalCentered="1"/>
  <pageMargins bottom="0.75" footer="0.0" header="0.0" left="0.7" right="0.7" top="0.75"/>
  <pageSetup fitToHeight="0" cellComments="atEnd" orientation="landscape" pageOrder="overThenDown"/>
  <drawing r:id="rId188"/>
</worksheet>
</file>